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480" windowHeight="9465"/>
  </bookViews>
  <sheets>
    <sheet name="Βαθμολογία Boys U16" sheetId="1" r:id="rId1"/>
    <sheet name="Βαθμολογία Boys U18" sheetId="4" r:id="rId2"/>
    <sheet name="Βαθμολογία Girls U16" sheetId="2" r:id="rId3"/>
    <sheet name="Βαθμολογία Girls U18" sheetId="5" r:id="rId4"/>
  </sheets>
  <definedNames>
    <definedName name="_xlnm.Print_Area" localSheetId="0">'Βαθμολογία Boys U16'!$B$3:$K$26</definedName>
    <definedName name="_xlnm.Print_Area" localSheetId="1">'Βαθμολογία Boys U18'!$B$2:$K$50</definedName>
    <definedName name="_xlnm.Print_Area" localSheetId="2">'Βαθμολογία Girls U16'!$C$2:$L$24</definedName>
    <definedName name="_xlnm.Print_Area" localSheetId="3">'Βαθμολογία Girls U18'!$B$2:$K$41</definedName>
  </definedNames>
  <calcPr calcId="145621"/>
</workbook>
</file>

<file path=xl/calcChain.xml><?xml version="1.0" encoding="utf-8"?>
<calcChain xmlns="http://schemas.openxmlformats.org/spreadsheetml/2006/main">
  <c r="K4" i="5" l="1"/>
  <c r="L4" i="2"/>
  <c r="J5" i="4"/>
  <c r="K5" i="4"/>
  <c r="K4" i="4"/>
  <c r="J6" i="1"/>
  <c r="J7" i="1" s="1"/>
  <c r="K6" i="1"/>
  <c r="K5" i="1"/>
  <c r="K7" i="1" l="1"/>
  <c r="J8" i="1"/>
  <c r="J9" i="1" s="1"/>
  <c r="K9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K8" i="1" l="1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5" i="4"/>
  <c r="B6" i="4" s="1"/>
  <c r="B7" i="4" s="1"/>
  <c r="B8" i="4" s="1"/>
  <c r="B9" i="4" s="1"/>
  <c r="B10" i="4" s="1"/>
  <c r="B11" i="4" s="1"/>
  <c r="B12" i="4" s="1"/>
  <c r="B13" i="4" s="1"/>
  <c r="C5" i="2"/>
  <c r="J10" i="1" l="1"/>
  <c r="J11" i="1" s="1"/>
  <c r="K11" i="1" s="1"/>
  <c r="B23" i="5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14" i="4"/>
  <c r="B15" i="4" s="1"/>
  <c r="B16" i="4" s="1"/>
  <c r="B17" i="4" s="1"/>
  <c r="B18" i="4" s="1"/>
  <c r="B19" i="4" s="1"/>
  <c r="B20" i="4" s="1"/>
  <c r="B21" i="4" s="1"/>
  <c r="B22" i="4" s="1"/>
  <c r="C6" i="2"/>
  <c r="C7" i="2" s="1"/>
  <c r="B26" i="1"/>
  <c r="B23" i="4" l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K10" i="1"/>
  <c r="C8" i="2"/>
  <c r="C9" i="2" s="1"/>
  <c r="C10" i="2" l="1"/>
  <c r="C11" i="2" s="1"/>
  <c r="C12" i="2" s="1"/>
  <c r="C13" i="2" s="1"/>
  <c r="C14" i="2" s="1"/>
  <c r="J12" i="1" l="1"/>
  <c r="J13" i="1" s="1"/>
  <c r="K13" i="1" s="1"/>
  <c r="C15" i="2"/>
  <c r="C16" i="2" s="1"/>
  <c r="C17" i="2" s="1"/>
  <c r="C18" i="2" l="1"/>
  <c r="C19" i="2" s="1"/>
  <c r="C20" i="2" s="1"/>
  <c r="C21" i="2" s="1"/>
  <c r="C22" i="2" s="1"/>
  <c r="C23" i="2" s="1"/>
  <c r="C24" i="2" s="1"/>
  <c r="K12" i="1"/>
  <c r="J5" i="5"/>
  <c r="K5" i="5" s="1"/>
  <c r="J14" i="1" l="1"/>
  <c r="J15" i="1" l="1"/>
  <c r="K14" i="1"/>
  <c r="K15" i="1" l="1"/>
  <c r="J6" i="5"/>
  <c r="K6" i="5" s="1"/>
  <c r="J16" i="1" l="1"/>
  <c r="K16" i="1" l="1"/>
  <c r="J17" i="1"/>
  <c r="J18" i="1" s="1"/>
  <c r="K18" i="1" l="1"/>
  <c r="J19" i="1"/>
  <c r="K19" i="1" s="1"/>
  <c r="K17" i="1"/>
  <c r="J7" i="5"/>
  <c r="K7" i="5" l="1"/>
  <c r="J8" i="5"/>
  <c r="J20" i="1"/>
  <c r="K8" i="5" l="1"/>
  <c r="J9" i="5"/>
  <c r="K9" i="5" s="1"/>
  <c r="J21" i="1"/>
  <c r="K20" i="1"/>
  <c r="J22" i="1" l="1"/>
  <c r="J23" i="1" s="1"/>
  <c r="K21" i="1"/>
  <c r="K23" i="1" l="1"/>
  <c r="J24" i="1"/>
  <c r="K24" i="1" s="1"/>
  <c r="K22" i="1"/>
  <c r="J25" i="1" l="1"/>
  <c r="K25" i="1"/>
  <c r="J26" i="1"/>
  <c r="K26" i="1" s="1"/>
  <c r="J10" i="5" l="1"/>
  <c r="K10" i="5" l="1"/>
  <c r="J11" i="5"/>
  <c r="K11" i="5" l="1"/>
  <c r="J12" i="5"/>
  <c r="K12" i="5" l="1"/>
  <c r="J13" i="5"/>
  <c r="K13" i="5" l="1"/>
  <c r="J14" i="5"/>
  <c r="K14" i="5" l="1"/>
  <c r="J15" i="5"/>
  <c r="K15" i="5" s="1"/>
  <c r="J16" i="5" l="1"/>
  <c r="K16" i="5" l="1"/>
  <c r="J17" i="5"/>
  <c r="K17" i="5" l="1"/>
  <c r="J18" i="5"/>
  <c r="K18" i="5" l="1"/>
  <c r="J19" i="5"/>
  <c r="K19" i="5" l="1"/>
  <c r="J20" i="5"/>
  <c r="K20" i="5" l="1"/>
  <c r="J21" i="5"/>
  <c r="K21" i="5" l="1"/>
  <c r="J22" i="5"/>
  <c r="K5" i="2"/>
  <c r="L5" i="2" s="1"/>
  <c r="K22" i="5" l="1"/>
  <c r="J23" i="5"/>
  <c r="K6" i="2"/>
  <c r="L6" i="2" s="1"/>
  <c r="K7" i="2"/>
  <c r="L7" i="2" s="1"/>
  <c r="K23" i="5" l="1"/>
  <c r="J24" i="5"/>
  <c r="K24" i="5" l="1"/>
  <c r="J25" i="5"/>
  <c r="K8" i="2"/>
  <c r="L8" i="2" s="1"/>
  <c r="K25" i="5" l="1"/>
  <c r="J26" i="5"/>
  <c r="K9" i="2"/>
  <c r="K26" i="5" l="1"/>
  <c r="J27" i="5"/>
  <c r="L9" i="2"/>
  <c r="K10" i="2"/>
  <c r="L10" i="2" s="1"/>
  <c r="K11" i="2"/>
  <c r="L11" i="2" s="1"/>
  <c r="K27" i="5" l="1"/>
  <c r="J28" i="5"/>
  <c r="K28" i="5" l="1"/>
  <c r="J29" i="5"/>
  <c r="K12" i="2"/>
  <c r="L12" i="2" s="1"/>
  <c r="K29" i="5" l="1"/>
  <c r="J30" i="5"/>
  <c r="K13" i="2"/>
  <c r="L13" i="2" s="1"/>
  <c r="K30" i="5" l="1"/>
  <c r="J31" i="5"/>
  <c r="K14" i="2"/>
  <c r="L14" i="2" s="1"/>
  <c r="K31" i="5" l="1"/>
  <c r="J32" i="5"/>
  <c r="K32" i="5" l="1"/>
  <c r="J33" i="5"/>
  <c r="K33" i="5" l="1"/>
  <c r="J34" i="5"/>
  <c r="K34" i="5" l="1"/>
  <c r="J35" i="5"/>
  <c r="K15" i="2"/>
  <c r="L15" i="2" s="1"/>
  <c r="K35" i="5" l="1"/>
  <c r="J36" i="5"/>
  <c r="J40" i="5"/>
  <c r="K16" i="2"/>
  <c r="K40" i="5" l="1"/>
  <c r="J41" i="5"/>
  <c r="K41" i="5" s="1"/>
  <c r="K36" i="5"/>
  <c r="J37" i="5"/>
  <c r="L16" i="2"/>
  <c r="K17" i="2"/>
  <c r="K23" i="2"/>
  <c r="K37" i="5" l="1"/>
  <c r="J38" i="5"/>
  <c r="L17" i="2"/>
  <c r="K18" i="2"/>
  <c r="L23" i="2"/>
  <c r="K24" i="2"/>
  <c r="L24" i="2" s="1"/>
  <c r="K38" i="5" l="1"/>
  <c r="J39" i="5"/>
  <c r="K39" i="5" s="1"/>
  <c r="L18" i="2"/>
  <c r="K19" i="2"/>
  <c r="L19" i="2" l="1"/>
  <c r="K20" i="2"/>
  <c r="L20" i="2" l="1"/>
  <c r="K21" i="2"/>
  <c r="L21" i="2" l="1"/>
  <c r="K22" i="2"/>
  <c r="L22" i="2" s="1"/>
  <c r="J6" i="4" l="1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K48" i="4"/>
  <c r="K44" i="4"/>
  <c r="K40" i="4"/>
  <c r="K39" i="4"/>
  <c r="K38" i="4"/>
  <c r="K37" i="4"/>
  <c r="K36" i="4"/>
  <c r="K35" i="4"/>
  <c r="K47" i="4"/>
  <c r="K34" i="4"/>
  <c r="K43" i="4"/>
  <c r="K29" i="4"/>
  <c r="K28" i="4"/>
  <c r="K27" i="4"/>
  <c r="K46" i="4"/>
  <c r="K24" i="4"/>
  <c r="K45" i="4"/>
  <c r="K42" i="4"/>
  <c r="K41" i="4"/>
  <c r="K23" i="4"/>
  <c r="K26" i="4"/>
  <c r="K25" i="4"/>
  <c r="K33" i="4"/>
  <c r="K32" i="4"/>
  <c r="K31" i="4"/>
  <c r="K30" i="4"/>
  <c r="K22" i="4"/>
  <c r="K21" i="4"/>
  <c r="K16" i="4"/>
  <c r="K15" i="4"/>
  <c r="K17" i="4"/>
  <c r="K20" i="4"/>
  <c r="K14" i="4"/>
  <c r="K12" i="4"/>
  <c r="K13" i="4"/>
  <c r="K11" i="4"/>
  <c r="K19" i="4"/>
  <c r="K18" i="4"/>
  <c r="K10" i="4"/>
  <c r="K9" i="4"/>
  <c r="K8" i="4"/>
  <c r="K7" i="4"/>
  <c r="K6" i="4"/>
  <c r="J50" i="4"/>
  <c r="K50" i="4"/>
  <c r="K49" i="4"/>
</calcChain>
</file>

<file path=xl/sharedStrings.xml><?xml version="1.0" encoding="utf-8"?>
<sst xmlns="http://schemas.openxmlformats.org/spreadsheetml/2006/main" count="299" uniqueCount="202">
  <si>
    <t>A/A</t>
  </si>
  <si>
    <t>Κατάταξη</t>
  </si>
  <si>
    <t>Ονομα</t>
  </si>
  <si>
    <t>Βαθμοί Κατάταξης</t>
  </si>
  <si>
    <t>Διαιρέτης</t>
  </si>
  <si>
    <t>Κούκος Γιώργος</t>
  </si>
  <si>
    <t>Πηλιούνης Μιχαήλ</t>
  </si>
  <si>
    <t>Σπαθής Μαρίνος</t>
  </si>
  <si>
    <t>Νασιόπουλος Γιώργος</t>
  </si>
  <si>
    <t>Σβήγκας Παναγιώτης</t>
  </si>
  <si>
    <t>Φρισήρας Στέφανος</t>
  </si>
  <si>
    <t>Α.Μ. ΕΦΟΑ</t>
  </si>
  <si>
    <t>Μαρινόπουλος Σπύρος</t>
  </si>
  <si>
    <t>Δράκος Αθανάσιος</t>
  </si>
  <si>
    <t>Ορτολάνο Μπρούνο</t>
  </si>
  <si>
    <t>Σβήγκας Κωνσταντίνος</t>
  </si>
  <si>
    <t>Πετρίδου Ηλέκτρα</t>
  </si>
  <si>
    <t>Νασιοπούλου Αγγελική</t>
  </si>
  <si>
    <t>Χατζησταύρου Κασσιανή</t>
  </si>
  <si>
    <t>Βασιλειάδη Δέσποινα</t>
  </si>
  <si>
    <t>Κορακιανίτη - Σουφλιά Έλενα</t>
  </si>
  <si>
    <t>Δράκου Ανδριάννα</t>
  </si>
  <si>
    <t>Μαρινοπούλου Χριστίνα</t>
  </si>
  <si>
    <t>Χαλιώτη Διονυσία- Ελένη</t>
  </si>
  <si>
    <t>Δράκου Γεωργία Ελένη</t>
  </si>
  <si>
    <t>Χατζηράπτη Δάφνη</t>
  </si>
  <si>
    <t>Ζώη Ιωάννα</t>
  </si>
  <si>
    <t>Ζώη Βενετία</t>
  </si>
  <si>
    <t>Τριανταφυλλίδη Αικατερίνη</t>
  </si>
  <si>
    <t>Καλογεροπούλου Λυδία</t>
  </si>
  <si>
    <t>Τριανταφυλλίδη Ναταλία</t>
  </si>
  <si>
    <t>Ζαγοριανός Χαρίδημος</t>
  </si>
  <si>
    <t>Μπασχαλής Θάνος</t>
  </si>
  <si>
    <t>Ευτηχίου Χαράλαμπος</t>
  </si>
  <si>
    <t>Αρετάκης Ιωάννης</t>
  </si>
  <si>
    <t>Μενεξελής Οδυσσέας</t>
  </si>
  <si>
    <t>Χατζησταύρου Σταύρος</t>
  </si>
  <si>
    <t>Μαρινόπουλος Σπυρίδων</t>
  </si>
  <si>
    <t>Χατζηράπτης Οδυσσέας</t>
  </si>
  <si>
    <t>Καραδήμας Σπυρίδων Μιχαήλ</t>
  </si>
  <si>
    <t>28285 S16</t>
  </si>
  <si>
    <t>27656 S8</t>
  </si>
  <si>
    <t>26427 S10</t>
  </si>
  <si>
    <t>28777 S41</t>
  </si>
  <si>
    <t>31476 S30</t>
  </si>
  <si>
    <t>37123 S35</t>
  </si>
  <si>
    <t>29302 S21</t>
  </si>
  <si>
    <t>26457 S23</t>
  </si>
  <si>
    <t>S31</t>
  </si>
  <si>
    <t>S18</t>
  </si>
  <si>
    <t>30312 S26</t>
  </si>
  <si>
    <t>28971 S42</t>
  </si>
  <si>
    <t>37120 S13</t>
  </si>
  <si>
    <t>25296 S7</t>
  </si>
  <si>
    <t>25295 S3</t>
  </si>
  <si>
    <t>30376 S2</t>
  </si>
  <si>
    <t>S28</t>
  </si>
  <si>
    <t>27958 S17</t>
  </si>
  <si>
    <t>37117 S22</t>
  </si>
  <si>
    <t>27657 S9</t>
  </si>
  <si>
    <t>37121 S5</t>
  </si>
  <si>
    <t>32400 S29</t>
  </si>
  <si>
    <t>31641 S14</t>
  </si>
  <si>
    <t>S32</t>
  </si>
  <si>
    <t>28779 S40</t>
  </si>
  <si>
    <t>37122 S6</t>
  </si>
  <si>
    <t>S27</t>
  </si>
  <si>
    <t>S33</t>
  </si>
  <si>
    <t>S47</t>
  </si>
  <si>
    <t>S39</t>
  </si>
  <si>
    <t>S38</t>
  </si>
  <si>
    <t>27401 S11</t>
  </si>
  <si>
    <t>37095 S12</t>
  </si>
  <si>
    <t>26540 S20</t>
  </si>
  <si>
    <t>ΒΑΘΜΟΛΟΓΙΑ Πανελληνίου Πρωταθλήματος 2015</t>
  </si>
  <si>
    <t>ΨΑΡΙΑΔΗΣ ΜΙΧΑΛΗΣ</t>
  </si>
  <si>
    <t>ΕΥΘΥΜΙΑΔΗΣ ΠΑΝΑΓΙΩΤΗΣ</t>
  </si>
  <si>
    <t>ΤΡΙΚΑΣ ΣΤΑΜΑΤΙΟΣ</t>
  </si>
  <si>
    <t>ΙΩΑΝΝΙΔΗΣ ΝΙΚΟΣ</t>
  </si>
  <si>
    <t>ΙΩΑΝΝΙΔΗΣ ΠΕΤΡΟΣ</t>
  </si>
  <si>
    <t>ΑΣΤΡΕΙΝΙΔΗΣ ΦΙΛΙΠΠΟΣ</t>
  </si>
  <si>
    <t>ΤΑΣΟΥΛΗΣ ΒΑΣΙΛΕΙΟΣ</t>
  </si>
  <si>
    <t>ΚΟΚΟΤΣΑΚΗΣ ΑΛΚΙΝΟΟΣ</t>
  </si>
  <si>
    <t>ΚΑΠΙΡΗΣ ΣΤΑΜΑΤΗΣ</t>
  </si>
  <si>
    <t>ΠΑΧΑΚΗΣ ΝΙΚΟΛΑΟΣ-ΑΝΔΡΕΑΣ</t>
  </si>
  <si>
    <t>ΠΙΠΕΡΑΚΗΣ ΓΕΩΡΓΙΟΣ</t>
  </si>
  <si>
    <t>ΓΚΙΘΚΟΠΟΥΛΟΣ ΑΡΙΣΤΟΤΕΛΗΣ</t>
  </si>
  <si>
    <t>ΜΑΝΙΟΥΔΑΚΗΣ ΕΛΕΥΘΕΡΙΟΣ</t>
  </si>
  <si>
    <t>ΠΑΠΑΔΟΠΟΥΛΟΣ ΚΩΝΣΤΑΝΤΙΝΟΣ</t>
  </si>
  <si>
    <t>ΚΑΡΑΔΗΜΑΣ ΣΠΥΡΙΔΩΝ ΜΙΧΑΗΛ</t>
  </si>
  <si>
    <t>ΠΑΠΑΧΡΟΝΟΠΟΥΛΟΣ ΕΜΜΑΝΟΥΗΛ</t>
  </si>
  <si>
    <t>ΔΕΥΤΕΡΑΙΟΣ ΚΩΝΣΤΑΝΤΙΝΟΣ</t>
  </si>
  <si>
    <t>ΜΠΑΜΠΑΡΟΥΤΣΗΣ ΦΩΤΗΣ</t>
  </si>
  <si>
    <t>ΚΑΠΙΡΗΣ ΣΠΥΡΟΣ</t>
  </si>
  <si>
    <t>ΒΑΣΙΛΕΙΑΔΗΣ ΔΗΜΗΤΡΙΟΣ</t>
  </si>
  <si>
    <t>ΜΠΑΜΠΑΡΟΥΤΣΗΣ ΓΙΩΡΓΟΣ</t>
  </si>
  <si>
    <t>ΛΟΪΖΑΣ ΑΡΙΣΤΟΤΕΛΗΣ</t>
  </si>
  <si>
    <t>ΟΡΤΟΛΑΝΟ ΜΠΡΟΥΝΟ</t>
  </si>
  <si>
    <t>ΣΩΤΗΡΟΠΟΥΛΟΥ ΡΕΓΓΙΝΑ</t>
  </si>
  <si>
    <t>ΕΥΘΥΜΙΑΔΟΥ ΜΑΓΔΑΛΗΝΗ</t>
  </si>
  <si>
    <t>ΔΗΜΗΤΡΑΚΟΠΟΥΛΟΥ ΣΕΜΕΛΗ</t>
  </si>
  <si>
    <t>ΑΣΗΜΑΚΗ ΜΑΡΙΝΑ</t>
  </si>
  <si>
    <t>ΤΣΕΡΕΓΚΟΥΝΗ ΑΝΑΣΤΑΣΙΑ</t>
  </si>
  <si>
    <t>ΚΑΠΕΛΛΑ ΜΥΡΤΩ</t>
  </si>
  <si>
    <t>ΝΙΚΟΛΟΠΟΥΛΟΥ ΝΑΤΑΛΙΑ</t>
  </si>
  <si>
    <t>ΝΕΔΕΛΤΣΟΥ ΠΑΥΛΙΝΑ</t>
  </si>
  <si>
    <t>ΦΑΣΟΥΛΑ ΕΛΕΝΗ</t>
  </si>
  <si>
    <t>ΚΑΠΕΛΛΑ ΑΛΙΚΗ</t>
  </si>
  <si>
    <t>ΜΠΟΥΚΟΥΒΑΛΑ ΦΩΤΕΙΝΗ</t>
  </si>
  <si>
    <t>ΤΣΕΡΕΓΚΟΥΝΗ ΜΑΡΙΑ</t>
  </si>
  <si>
    <t>ΑΣΤΡΕΙΝΙΔΗ ΑΛΕΞΑΝΔΡΑ</t>
  </si>
  <si>
    <t>ΚΟΥΚΟΥΒΕ ΖΩΗ</t>
  </si>
  <si>
    <t>ΚΑΪΡΗ ΗΛΕΚΤΡΑ ΔΗΜΗΤΡΑ</t>
  </si>
  <si>
    <t>ΤΡΙΑΝΤΑΦΥΛΛΙΔΗ ΑΙΚΑΤΕΡΙΝΗ</t>
  </si>
  <si>
    <t>ΓΚΙΘΚΟΠΟΥΛΟΥ ΕΛΕΝΗ</t>
  </si>
  <si>
    <t>ΓΟΥΝΑΡΗ ΕΡΙΦΙΛΗ</t>
  </si>
  <si>
    <t>ΤΡΙΑΝΤΑΦΥΛΛΙΔΗ ΝΑΤΑΛΙΑ</t>
  </si>
  <si>
    <t>ΓΟΥΝΑΡΗ ΕΛΙΣΑΒΕΤ</t>
  </si>
  <si>
    <t>ΠΗΛΙΟΥΝΗ ΧΡΙΣΤΙΝΑ</t>
  </si>
  <si>
    <t>ΠΙΠΕΡΑΚΗ ΗΡΩ</t>
  </si>
  <si>
    <t>ΖΩΗ ΙΩΑΝΝΑ</t>
  </si>
  <si>
    <t>ΖΩΗ ΒΕΝΕΤΙΑ</t>
  </si>
  <si>
    <t>ΠΟΤΣΗ ΓΕΩΡΓΙΑ-ΖΩΗ</t>
  </si>
  <si>
    <t>S71</t>
  </si>
  <si>
    <t>28863 S69</t>
  </si>
  <si>
    <t>34744 S15</t>
  </si>
  <si>
    <t>S73</t>
  </si>
  <si>
    <t>S24</t>
  </si>
  <si>
    <t>30989 S91</t>
  </si>
  <si>
    <t>31989 S89</t>
  </si>
  <si>
    <t>35541 S99</t>
  </si>
  <si>
    <t>S98</t>
  </si>
  <si>
    <t>27583 S25</t>
  </si>
  <si>
    <t>S78</t>
  </si>
  <si>
    <t>31990 S97</t>
  </si>
  <si>
    <t>24511 S61</t>
  </si>
  <si>
    <t>37119 S19</t>
  </si>
  <si>
    <t>23662 S75</t>
  </si>
  <si>
    <t>28575 S100</t>
  </si>
  <si>
    <t>96547 S76</t>
  </si>
  <si>
    <t>27005 S62</t>
  </si>
  <si>
    <t>25297 S68</t>
  </si>
  <si>
    <t>31890 S82</t>
  </si>
  <si>
    <t>31104 S87</t>
  </si>
  <si>
    <t>28936 S63</t>
  </si>
  <si>
    <t>27688 S80</t>
  </si>
  <si>
    <t>31003 S81</t>
  </si>
  <si>
    <t>31131 S96</t>
  </si>
  <si>
    <t>28466 S102</t>
  </si>
  <si>
    <t>32289 S100</t>
  </si>
  <si>
    <t>23021 S83</t>
  </si>
  <si>
    <t>25299 S4</t>
  </si>
  <si>
    <t>29589 S93</t>
  </si>
  <si>
    <t>30092 S79</t>
  </si>
  <si>
    <t>31998 S92</t>
  </si>
  <si>
    <t>33177 S77</t>
  </si>
  <si>
    <t>28007 S45</t>
  </si>
  <si>
    <t>30990 S90</t>
  </si>
  <si>
    <t>S46</t>
  </si>
  <si>
    <t>S70</t>
  </si>
  <si>
    <t>S72</t>
  </si>
  <si>
    <t>32860 S101</t>
  </si>
  <si>
    <t>ΠΑΝΕΛΛΗΝΙΑ ΚΑΤΑΤΑΞΗ ΕΦΗΒΩΝ Α16</t>
  </si>
  <si>
    <t>ΠΑΝΕΛΛΗΝΙΑ ΚΑΤΑΤΑΞΗ ΕΦΗΒΩΝ Α18</t>
  </si>
  <si>
    <t>ΠΑΝΕΛΛΗΝΙΑ ΚΑΤΑΤΑΞΗ ΝΕΑΝΙΔΩΝ Κ16</t>
  </si>
  <si>
    <t>ΠΑΝΕΛΛΗΝΙΑ ΚΑΤΑΤΑΞΗ ΝΕΑΝΙΔΩΝ Κ18</t>
  </si>
  <si>
    <t>Βαθμολογία            1ου OPEN Πρωταθλήματος 2016</t>
  </si>
  <si>
    <t>ΚΑΛΛΙΤΣΗΣ ΚΩΝΣΤΑΝΤΙΝΟΣ</t>
  </si>
  <si>
    <t>ΠΑΠΑΧΡΟΝΟΠΟΥΛΟΥ ΑΙΚΑΤΕΡΙΝΗ</t>
  </si>
  <si>
    <t>S109</t>
  </si>
  <si>
    <t>S105</t>
  </si>
  <si>
    <t>ΠΑΠΑΔΟΠΟΥΛΟΥ ΧΡΙΣΤΙΝΑ</t>
  </si>
  <si>
    <t>S116</t>
  </si>
  <si>
    <t>ΡΑΠΤΗ ΕΙΡΗΝΗ</t>
  </si>
  <si>
    <t>ΧΑΤΖΗΡΑΠΤΗ ΔΑΦΝΗ</t>
  </si>
  <si>
    <t>ΤΣΑΠΑΡΛΗΣ ΗΛΙΑΣ</t>
  </si>
  <si>
    <t>ΠΑΠΑΘΑΝΑΣΙΟΥ ΚΩΝΣΤΑΝΤΙΝΟΣ</t>
  </si>
  <si>
    <t>S110</t>
  </si>
  <si>
    <t>ΖΕΡΒΟΣ ΑΝΔΡΕΑΣ</t>
  </si>
  <si>
    <t>32097 S106</t>
  </si>
  <si>
    <t>30777 s112</t>
  </si>
  <si>
    <t>Βαθμολογία            2ου OPEN Πρωταθλήματος 2016</t>
  </si>
  <si>
    <t>ΜΑΖΑΡΑΚΗΣ ΠΛΑΤΩΝ</t>
  </si>
  <si>
    <t>S107</t>
  </si>
  <si>
    <t>ΨΑΡΙΑΔΗΣ ΜΙΧΑΗΛ</t>
  </si>
  <si>
    <t>28575/24511 S61</t>
  </si>
  <si>
    <t>Βαθμολογία            3ου OPEN Πρωταθλήματος 2017</t>
  </si>
  <si>
    <t>S131</t>
  </si>
  <si>
    <t>Λεοντίου Μαρία - Χριστίνα</t>
  </si>
  <si>
    <t>S129</t>
  </si>
  <si>
    <t>Βλάχου Μαρίτα</t>
  </si>
  <si>
    <t>Σταμούλη Φρειδερίκη</t>
  </si>
  <si>
    <t>Κουκουβέ Ζωή</t>
  </si>
  <si>
    <t>Ευθυμιάδου Μαγδαληνή</t>
  </si>
  <si>
    <t>Τσερεγκούνη Μαρία</t>
  </si>
  <si>
    <t>S12529208</t>
  </si>
  <si>
    <t>Γκίνης Γιώργος</t>
  </si>
  <si>
    <t>S113</t>
  </si>
  <si>
    <t>S132</t>
  </si>
  <si>
    <t>Χατζημηνάς Μάρκος</t>
  </si>
  <si>
    <t>Νικολόπουλος Γιώργος</t>
  </si>
  <si>
    <t>S118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</si>
</sst>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Tahoma"/>
      <family val="2"/>
      <charset val="161"/>
    </font>
    <font>
      <sz val="9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8"/>
      <name val="Arial"/>
      <family val="2"/>
      <charset val="161"/>
    </font>
    <font>
      <i/>
      <sz val="7"/>
      <name val="Arial"/>
      <family val="2"/>
      <charset val="161"/>
    </font>
    <font>
      <sz val="9"/>
      <name val="Arial"/>
      <family val="2"/>
      <charset val="161"/>
    </font>
    <font>
      <sz val="11"/>
      <name val="Calibri"/>
      <family val="2"/>
      <charset val="161"/>
      <scheme val="minor"/>
    </font>
    <font>
      <sz val="11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  <font>
      <b/>
      <sz val="24"/>
      <color theme="1"/>
      <name val="Calibri"/>
      <family val="2"/>
      <charset val="161"/>
      <scheme val="minor"/>
    </font>
    <font>
      <sz val="8"/>
      <color theme="1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5" fillId="0" borderId="0"/>
  </cellStyleXfs>
  <cellXfs count="81">
    <xf numFmtId="0" fontId="0" fillId="0" borderId="0" xfId="0"/>
    <xf numFmtId="2" fontId="9" fillId="2" borderId="5" xfId="1" applyNumberFormat="1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/>
    <xf numFmtId="2" fontId="10" fillId="2" borderId="8" xfId="1" applyNumberFormat="1" applyFont="1" applyFill="1" applyBorder="1" applyAlignment="1" applyProtection="1">
      <alignment horizontal="center" vertical="center"/>
      <protection locked="0"/>
    </xf>
    <xf numFmtId="0" fontId="8" fillId="2" borderId="8" xfId="1" applyNumberFormat="1" applyFont="1" applyFill="1" applyBorder="1" applyAlignment="1" applyProtection="1">
      <alignment vertical="center"/>
    </xf>
    <xf numFmtId="0" fontId="8" fillId="2" borderId="11" xfId="1" applyNumberFormat="1" applyFont="1" applyFill="1" applyBorder="1" applyAlignment="1" applyProtection="1">
      <alignment vertical="center"/>
    </xf>
    <xf numFmtId="2" fontId="10" fillId="2" borderId="11" xfId="1" applyNumberFormat="1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0" xfId="0" applyFill="1"/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quotePrefix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2" fillId="2" borderId="5" xfId="0" applyNumberFormat="1" applyFon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" fontId="2" fillId="2" borderId="8" xfId="0" applyNumberFormat="1" applyFon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3" fillId="2" borderId="8" xfId="0" applyNumberFormat="1" applyFont="1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>
      <alignment horizontal="left"/>
    </xf>
    <xf numFmtId="2" fontId="4" fillId="2" borderId="8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2" fontId="0" fillId="2" borderId="11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2" fillId="2" borderId="5" xfId="0" applyNumberFormat="1" applyFont="1" applyFill="1" applyBorder="1" applyAlignment="1" applyProtection="1">
      <alignment vertical="center"/>
      <protection locked="0"/>
    </xf>
    <xf numFmtId="0" fontId="0" fillId="2" borderId="5" xfId="0" applyFill="1" applyBorder="1" applyAlignment="1"/>
    <xf numFmtId="1" fontId="2" fillId="2" borderId="8" xfId="0" applyNumberFormat="1" applyFont="1" applyFill="1" applyBorder="1" applyAlignment="1" applyProtection="1">
      <alignment vertical="center"/>
      <protection locked="0"/>
    </xf>
    <xf numFmtId="0" fontId="0" fillId="2" borderId="8" xfId="0" applyFill="1" applyBorder="1" applyAlignment="1"/>
    <xf numFmtId="0" fontId="6" fillId="2" borderId="8" xfId="1" applyNumberFormat="1" applyFont="1" applyFill="1" applyBorder="1" applyAlignment="1" applyProtection="1">
      <alignment vertical="center"/>
      <protection locked="0"/>
    </xf>
    <xf numFmtId="1" fontId="3" fillId="2" borderId="8" xfId="0" applyNumberFormat="1" applyFont="1" applyFill="1" applyBorder="1" applyAlignment="1" applyProtection="1">
      <alignment vertical="center"/>
      <protection locked="0"/>
    </xf>
    <xf numFmtId="0" fontId="7" fillId="2" borderId="8" xfId="1" applyNumberFormat="1" applyFont="1" applyFill="1" applyBorder="1" applyAlignment="1" applyProtection="1">
      <alignment vertical="center"/>
      <protection locked="0"/>
    </xf>
    <xf numFmtId="0" fontId="0" fillId="2" borderId="11" xfId="0" applyFill="1" applyBorder="1" applyAlignment="1"/>
    <xf numFmtId="0" fontId="1" fillId="2" borderId="0" xfId="0" applyFont="1" applyFill="1"/>
    <xf numFmtId="0" fontId="0" fillId="2" borderId="0" xfId="0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1" fillId="2" borderId="2" xfId="0" quotePrefix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6" fillId="2" borderId="8" xfId="1" applyNumberFormat="1" applyFont="1" applyFill="1" applyBorder="1" applyAlignment="1" applyProtection="1">
      <alignment horizontal="left" vertical="center"/>
      <protection locked="0"/>
    </xf>
    <xf numFmtId="0" fontId="6" fillId="2" borderId="11" xfId="1" applyNumberFormat="1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>
      <alignment horizontal="center"/>
    </xf>
    <xf numFmtId="0" fontId="0" fillId="2" borderId="16" xfId="0" applyFill="1" applyBorder="1" applyAlignment="1"/>
    <xf numFmtId="0" fontId="8" fillId="2" borderId="16" xfId="1" applyNumberFormat="1" applyFont="1" applyFill="1" applyBorder="1" applyAlignment="1" applyProtection="1">
      <alignment vertical="center"/>
    </xf>
    <xf numFmtId="2" fontId="0" fillId="2" borderId="16" xfId="0" applyNumberFormat="1" applyFill="1" applyBorder="1" applyAlignment="1">
      <alignment horizontal="center"/>
    </xf>
    <xf numFmtId="2" fontId="10" fillId="2" borderId="16" xfId="1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>
      <alignment horizontal="center"/>
    </xf>
    <xf numFmtId="0" fontId="6" fillId="2" borderId="16" xfId="1" applyNumberFormat="1" applyFont="1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>
      <alignment horizontal="left"/>
    </xf>
    <xf numFmtId="2" fontId="9" fillId="2" borderId="8" xfId="1" applyNumberFormat="1" applyFont="1" applyFill="1" applyBorder="1" applyAlignment="1" applyProtection="1">
      <alignment horizontal="center" vertical="center"/>
      <protection locked="0"/>
    </xf>
    <xf numFmtId="2" fontId="9" fillId="2" borderId="16" xfId="1" applyNumberFormat="1" applyFont="1" applyFill="1" applyBorder="1" applyAlignment="1" applyProtection="1">
      <alignment horizontal="center" vertical="center"/>
      <protection locked="0"/>
    </xf>
    <xf numFmtId="2" fontId="9" fillId="2" borderId="11" xfId="1" applyNumberFormat="1" applyFont="1" applyFill="1" applyBorder="1" applyAlignment="1" applyProtection="1">
      <alignment horizontal="center" vertical="center"/>
      <protection locked="0"/>
    </xf>
    <xf numFmtId="2" fontId="9" fillId="2" borderId="17" xfId="1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>
      <alignment horizontal="center"/>
    </xf>
    <xf numFmtId="1" fontId="9" fillId="2" borderId="8" xfId="0" applyNumberFormat="1" applyFont="1" applyFill="1" applyBorder="1" applyAlignment="1">
      <alignment horizontal="left" vertical="center"/>
    </xf>
    <xf numFmtId="1" fontId="3" fillId="2" borderId="18" xfId="0" applyNumberFormat="1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>
      <alignment horizontal="left"/>
    </xf>
    <xf numFmtId="1" fontId="3" fillId="2" borderId="19" xfId="0" applyNumberFormat="1" applyFont="1" applyFill="1" applyBorder="1" applyAlignment="1" applyProtection="1">
      <alignment horizontal="left" vertical="center"/>
      <protection locked="0"/>
    </xf>
    <xf numFmtId="0" fontId="12" fillId="3" borderId="13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3" fillId="0" borderId="8" xfId="0" applyFont="1" applyBorder="1"/>
    <xf numFmtId="1" fontId="2" fillId="2" borderId="0" xfId="0" applyNumberFormat="1" applyFont="1" applyFill="1" applyBorder="1" applyAlignment="1" applyProtection="1">
      <alignment horizontal="left" vertical="center"/>
      <protection locked="0"/>
    </xf>
    <xf numFmtId="1" fontId="3" fillId="2" borderId="0" xfId="0" applyNumberFormat="1" applyFont="1" applyFill="1" applyBorder="1" applyAlignment="1" applyProtection="1">
      <alignment horizontal="left" vertical="center"/>
      <protection locked="0"/>
    </xf>
    <xf numFmtId="1" fontId="2" fillId="2" borderId="11" xfId="0" applyNumberFormat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7"/>
  <sheetViews>
    <sheetView tabSelected="1" workbookViewId="0"/>
  </sheetViews>
  <sheetFormatPr defaultColWidth="9.125" defaultRowHeight="15" x14ac:dyDescent="0.25"/>
  <cols>
    <col min="1" max="2" width="9.125" style="9"/>
    <col min="3" max="3" width="13.375" style="9" customWidth="1"/>
    <col min="4" max="4" width="15.375" style="9" customWidth="1"/>
    <col min="5" max="5" width="27.75" style="9" customWidth="1"/>
    <col min="6" max="9" width="17.75" style="9" customWidth="1"/>
    <col min="10" max="11" width="14.25" style="9" customWidth="1"/>
    <col min="12" max="16384" width="9.125" style="9"/>
  </cols>
  <sheetData>
    <row r="2" spans="2:11" ht="15.75" thickBot="1" x14ac:dyDescent="0.3"/>
    <row r="3" spans="2:11" ht="33" thickTop="1" thickBot="1" x14ac:dyDescent="0.55000000000000004">
      <c r="B3" s="71" t="s">
        <v>162</v>
      </c>
      <c r="C3" s="72"/>
      <c r="D3" s="72"/>
      <c r="E3" s="72"/>
      <c r="F3" s="72"/>
      <c r="G3" s="72"/>
      <c r="H3" s="72"/>
      <c r="I3" s="72"/>
      <c r="J3" s="72"/>
      <c r="K3" s="73"/>
    </row>
    <row r="4" spans="2:11" s="14" customFormat="1" ht="64.5" thickTop="1" thickBot="1" x14ac:dyDescent="0.3">
      <c r="B4" s="10" t="s">
        <v>0</v>
      </c>
      <c r="C4" s="11" t="s">
        <v>1</v>
      </c>
      <c r="D4" s="11" t="s">
        <v>11</v>
      </c>
      <c r="E4" s="12" t="s">
        <v>2</v>
      </c>
      <c r="F4" s="11" t="s">
        <v>74</v>
      </c>
      <c r="G4" s="11" t="s">
        <v>166</v>
      </c>
      <c r="H4" s="11" t="s">
        <v>181</v>
      </c>
      <c r="I4" s="11" t="s">
        <v>186</v>
      </c>
      <c r="J4" s="11" t="s">
        <v>4</v>
      </c>
      <c r="K4" s="13" t="s">
        <v>3</v>
      </c>
    </row>
    <row r="5" spans="2:11" ht="16.5" thickTop="1" thickBot="1" x14ac:dyDescent="0.3">
      <c r="B5" s="33">
        <v>1</v>
      </c>
      <c r="C5" s="34">
        <v>1</v>
      </c>
      <c r="D5" s="21" t="s">
        <v>45</v>
      </c>
      <c r="E5" s="2" t="s">
        <v>14</v>
      </c>
      <c r="F5" s="3">
        <v>33.75</v>
      </c>
      <c r="G5" s="3">
        <v>270</v>
      </c>
      <c r="H5" s="3">
        <v>81</v>
      </c>
      <c r="I5" s="3">
        <v>121.5</v>
      </c>
      <c r="J5" s="7">
        <v>3</v>
      </c>
      <c r="K5" s="23">
        <f>(F5+G5+H5+I5)/J5</f>
        <v>168.75</v>
      </c>
    </row>
    <row r="6" spans="2:11" ht="15.75" thickTop="1" x14ac:dyDescent="0.25">
      <c r="B6" s="33">
        <f>B5+1</f>
        <v>2</v>
      </c>
      <c r="C6" s="34">
        <v>2</v>
      </c>
      <c r="D6" s="68" t="s">
        <v>51</v>
      </c>
      <c r="E6" s="2" t="s">
        <v>33</v>
      </c>
      <c r="F6" s="3">
        <v>121.5</v>
      </c>
      <c r="G6" s="3">
        <v>135</v>
      </c>
      <c r="H6" s="3">
        <v>28.5</v>
      </c>
      <c r="I6" s="3">
        <v>121.5</v>
      </c>
      <c r="J6" s="7">
        <f>J5</f>
        <v>3</v>
      </c>
      <c r="K6" s="23">
        <f>(F6+G6+H6+I6)/J6</f>
        <v>135.5</v>
      </c>
    </row>
    <row r="7" spans="2:11" x14ac:dyDescent="0.25">
      <c r="B7" s="33">
        <f t="shared" ref="B7:B25" si="0">B6+1</f>
        <v>3</v>
      </c>
      <c r="C7" s="34">
        <v>3</v>
      </c>
      <c r="D7" s="40" t="s">
        <v>179</v>
      </c>
      <c r="E7" s="40" t="s">
        <v>175</v>
      </c>
      <c r="F7" s="26">
        <v>0</v>
      </c>
      <c r="G7" s="26">
        <v>180</v>
      </c>
      <c r="H7" s="26">
        <v>28.5</v>
      </c>
      <c r="I7" s="26">
        <v>108</v>
      </c>
      <c r="J7" s="7">
        <f>J6</f>
        <v>3</v>
      </c>
      <c r="K7" s="23">
        <f>(F7+G7+H7+I7)/J7</f>
        <v>105.5</v>
      </c>
    </row>
    <row r="8" spans="2:11" x14ac:dyDescent="0.25">
      <c r="B8" s="33">
        <f t="shared" si="0"/>
        <v>4</v>
      </c>
      <c r="C8" s="34">
        <v>4</v>
      </c>
      <c r="D8" s="67" t="s">
        <v>185</v>
      </c>
      <c r="E8" s="2" t="s">
        <v>184</v>
      </c>
      <c r="F8" s="3">
        <v>270</v>
      </c>
      <c r="G8" s="3">
        <v>0</v>
      </c>
      <c r="H8" s="3">
        <v>0</v>
      </c>
      <c r="I8" s="3">
        <v>0</v>
      </c>
      <c r="J8" s="7">
        <f>J7</f>
        <v>3</v>
      </c>
      <c r="K8" s="23">
        <f>(F8+G8+H8+I8)/J8</f>
        <v>90</v>
      </c>
    </row>
    <row r="9" spans="2:11" x14ac:dyDescent="0.25">
      <c r="B9" s="33">
        <f t="shared" si="0"/>
        <v>5</v>
      </c>
      <c r="C9" s="34">
        <v>5</v>
      </c>
      <c r="D9" s="21" t="s">
        <v>55</v>
      </c>
      <c r="E9" s="2" t="s">
        <v>15</v>
      </c>
      <c r="F9" s="26">
        <v>67.5</v>
      </c>
      <c r="G9" s="26">
        <v>81</v>
      </c>
      <c r="H9" s="26">
        <v>0</v>
      </c>
      <c r="I9" s="26">
        <v>108</v>
      </c>
      <c r="J9" s="7">
        <f>J8</f>
        <v>3</v>
      </c>
      <c r="K9" s="23">
        <f>(F9+G9+H9+I9)/J9</f>
        <v>85.5</v>
      </c>
    </row>
    <row r="10" spans="2:11" x14ac:dyDescent="0.25">
      <c r="B10" s="33">
        <f t="shared" si="0"/>
        <v>6</v>
      </c>
      <c r="C10" s="34">
        <v>6</v>
      </c>
      <c r="D10" s="70" t="s">
        <v>180</v>
      </c>
      <c r="E10" s="40" t="s">
        <v>178</v>
      </c>
      <c r="F10" s="3">
        <v>0</v>
      </c>
      <c r="G10" s="3">
        <v>81</v>
      </c>
      <c r="H10" s="3">
        <v>15.5</v>
      </c>
      <c r="I10" s="3">
        <v>108</v>
      </c>
      <c r="J10" s="7">
        <f>J9</f>
        <v>3</v>
      </c>
      <c r="K10" s="23">
        <f>(F10+G10+H10+I10)/J10</f>
        <v>68.166666666666671</v>
      </c>
    </row>
    <row r="11" spans="2:11" x14ac:dyDescent="0.25">
      <c r="B11" s="33">
        <f t="shared" si="0"/>
        <v>7</v>
      </c>
      <c r="C11" s="34">
        <v>7</v>
      </c>
      <c r="D11" s="21" t="s">
        <v>49</v>
      </c>
      <c r="E11" s="2" t="s">
        <v>39</v>
      </c>
      <c r="F11" s="3">
        <v>67.5</v>
      </c>
      <c r="G11" s="3">
        <v>81</v>
      </c>
      <c r="H11" s="3">
        <v>28.5</v>
      </c>
      <c r="I11" s="3">
        <v>0</v>
      </c>
      <c r="J11" s="7">
        <f>J10</f>
        <v>3</v>
      </c>
      <c r="K11" s="23">
        <f>(F11+G11+H11+I11)/J11</f>
        <v>59</v>
      </c>
    </row>
    <row r="12" spans="2:11" x14ac:dyDescent="0.25">
      <c r="B12" s="33">
        <f t="shared" si="0"/>
        <v>8</v>
      </c>
      <c r="C12" s="34">
        <v>8</v>
      </c>
      <c r="D12" s="25" t="s">
        <v>126</v>
      </c>
      <c r="E12" s="4" t="s">
        <v>85</v>
      </c>
      <c r="F12" s="3">
        <v>121.5</v>
      </c>
      <c r="G12" s="3">
        <v>0</v>
      </c>
      <c r="H12" s="3">
        <v>28.5</v>
      </c>
      <c r="I12" s="3">
        <v>0</v>
      </c>
      <c r="J12" s="7">
        <f>J11</f>
        <v>3</v>
      </c>
      <c r="K12" s="23">
        <f>(F12+G12+H12+I12)/J12</f>
        <v>50</v>
      </c>
    </row>
    <row r="13" spans="2:11" x14ac:dyDescent="0.25">
      <c r="B13" s="33">
        <f t="shared" si="0"/>
        <v>9</v>
      </c>
      <c r="C13" s="34">
        <v>9</v>
      </c>
      <c r="D13" s="21" t="s">
        <v>46</v>
      </c>
      <c r="E13" s="2" t="s">
        <v>36</v>
      </c>
      <c r="F13" s="26">
        <v>67.5</v>
      </c>
      <c r="G13" s="26">
        <v>81</v>
      </c>
      <c r="H13" s="26">
        <v>0</v>
      </c>
      <c r="I13" s="26">
        <v>0</v>
      </c>
      <c r="J13" s="7">
        <f>J12</f>
        <v>3</v>
      </c>
      <c r="K13" s="23">
        <f>(F13+G13+H13+I13)/J13</f>
        <v>49.5</v>
      </c>
    </row>
    <row r="14" spans="2:11" x14ac:dyDescent="0.25">
      <c r="B14" s="33">
        <f t="shared" si="0"/>
        <v>10</v>
      </c>
      <c r="C14" s="34">
        <v>10</v>
      </c>
      <c r="D14" s="25" t="s">
        <v>131</v>
      </c>
      <c r="E14" s="4" t="s">
        <v>91</v>
      </c>
      <c r="F14" s="3">
        <v>67.5</v>
      </c>
      <c r="G14" s="3">
        <v>45</v>
      </c>
      <c r="H14" s="3">
        <v>28.5</v>
      </c>
      <c r="I14" s="3">
        <v>0</v>
      </c>
      <c r="J14" s="7">
        <f>J13</f>
        <v>3</v>
      </c>
      <c r="K14" s="23">
        <f>(F14+G14+H14+I14)/J14</f>
        <v>47</v>
      </c>
    </row>
    <row r="15" spans="2:11" x14ac:dyDescent="0.25">
      <c r="B15" s="33">
        <f t="shared" si="0"/>
        <v>11</v>
      </c>
      <c r="C15" s="34">
        <v>11</v>
      </c>
      <c r="D15" s="25" t="s">
        <v>128</v>
      </c>
      <c r="E15" s="4" t="s">
        <v>86</v>
      </c>
      <c r="F15" s="3">
        <v>121.5</v>
      </c>
      <c r="G15" s="3">
        <v>0</v>
      </c>
      <c r="H15" s="3">
        <v>0</v>
      </c>
      <c r="I15" s="3">
        <v>0</v>
      </c>
      <c r="J15" s="7">
        <f>J14</f>
        <v>3</v>
      </c>
      <c r="K15" s="23">
        <f>(F15+G15+H15+I15)/J15</f>
        <v>40.5</v>
      </c>
    </row>
    <row r="16" spans="2:11" x14ac:dyDescent="0.25">
      <c r="B16" s="33">
        <f t="shared" si="0"/>
        <v>12</v>
      </c>
      <c r="C16" s="34">
        <v>12</v>
      </c>
      <c r="D16" s="25" t="s">
        <v>177</v>
      </c>
      <c r="E16" s="4" t="s">
        <v>176</v>
      </c>
      <c r="F16" s="3">
        <v>0</v>
      </c>
      <c r="G16" s="3">
        <v>100.5</v>
      </c>
      <c r="H16" s="3">
        <v>0</v>
      </c>
      <c r="I16" s="3">
        <v>0</v>
      </c>
      <c r="J16" s="7">
        <f>J15</f>
        <v>3</v>
      </c>
      <c r="K16" s="23">
        <f>(F16+G16+H16+I16)/J16</f>
        <v>33.5</v>
      </c>
    </row>
    <row r="17" spans="2:11" x14ac:dyDescent="0.25">
      <c r="B17" s="33">
        <f t="shared" si="0"/>
        <v>13</v>
      </c>
      <c r="C17" s="34">
        <v>13</v>
      </c>
      <c r="D17" s="25" t="s">
        <v>123</v>
      </c>
      <c r="E17" s="4" t="s">
        <v>88</v>
      </c>
      <c r="F17" s="3">
        <v>67.5</v>
      </c>
      <c r="G17" s="3">
        <v>0</v>
      </c>
      <c r="H17" s="3">
        <v>28.5</v>
      </c>
      <c r="I17" s="3">
        <v>0</v>
      </c>
      <c r="J17" s="7">
        <f>J16</f>
        <v>3</v>
      </c>
      <c r="K17" s="23">
        <f>(F17+G17+H17+I17)/J17</f>
        <v>32</v>
      </c>
    </row>
    <row r="18" spans="2:11" x14ac:dyDescent="0.25">
      <c r="B18" s="33">
        <f t="shared" si="0"/>
        <v>14</v>
      </c>
      <c r="C18" s="34">
        <v>14</v>
      </c>
      <c r="D18" s="24" t="s">
        <v>43</v>
      </c>
      <c r="E18" s="2" t="s">
        <v>12</v>
      </c>
      <c r="F18" s="3">
        <v>67.5</v>
      </c>
      <c r="G18" s="3">
        <v>0</v>
      </c>
      <c r="H18" s="3">
        <v>0</v>
      </c>
      <c r="I18" s="3">
        <v>0</v>
      </c>
      <c r="J18" s="7">
        <f>J17</f>
        <v>3</v>
      </c>
      <c r="K18" s="23">
        <f>(F18+G18+H18+I18)/J18</f>
        <v>22.5</v>
      </c>
    </row>
    <row r="19" spans="2:11" x14ac:dyDescent="0.25">
      <c r="B19" s="33">
        <f t="shared" si="0"/>
        <v>15</v>
      </c>
      <c r="C19" s="34">
        <v>14</v>
      </c>
      <c r="D19" s="21" t="s">
        <v>44</v>
      </c>
      <c r="E19" s="2" t="s">
        <v>13</v>
      </c>
      <c r="F19" s="3">
        <v>67.5</v>
      </c>
      <c r="G19" s="3">
        <v>0</v>
      </c>
      <c r="H19" s="3">
        <v>0</v>
      </c>
      <c r="I19" s="3">
        <v>0</v>
      </c>
      <c r="J19" s="7">
        <f>J18</f>
        <v>3</v>
      </c>
      <c r="K19" s="23">
        <f>(F19+G19+H19+I19)/J19</f>
        <v>22.5</v>
      </c>
    </row>
    <row r="20" spans="2:11" x14ac:dyDescent="0.25">
      <c r="B20" s="33">
        <f t="shared" si="0"/>
        <v>16</v>
      </c>
      <c r="C20" s="34">
        <v>14</v>
      </c>
      <c r="D20" s="69" t="s">
        <v>138</v>
      </c>
      <c r="E20" s="40" t="s">
        <v>79</v>
      </c>
      <c r="F20" s="3">
        <v>67.5</v>
      </c>
      <c r="G20" s="26">
        <v>0</v>
      </c>
      <c r="H20" s="26">
        <v>0</v>
      </c>
      <c r="I20" s="26">
        <v>0</v>
      </c>
      <c r="J20" s="7">
        <f>J19</f>
        <v>3</v>
      </c>
      <c r="K20" s="23">
        <f>(F20+G20+H20+I20)/J20</f>
        <v>22.5</v>
      </c>
    </row>
    <row r="21" spans="2:11" x14ac:dyDescent="0.25">
      <c r="B21" s="33">
        <f t="shared" si="0"/>
        <v>17</v>
      </c>
      <c r="C21" s="34">
        <v>14</v>
      </c>
      <c r="D21" s="25" t="s">
        <v>134</v>
      </c>
      <c r="E21" s="4" t="s">
        <v>92</v>
      </c>
      <c r="F21" s="3">
        <v>67.5</v>
      </c>
      <c r="G21" s="3">
        <v>0</v>
      </c>
      <c r="H21" s="3">
        <v>0</v>
      </c>
      <c r="I21" s="3">
        <v>0</v>
      </c>
      <c r="J21" s="7">
        <f>J20</f>
        <v>3</v>
      </c>
      <c r="K21" s="23">
        <f>(F21+G21+H21+I21)/J21</f>
        <v>22.5</v>
      </c>
    </row>
    <row r="22" spans="2:11" x14ac:dyDescent="0.25">
      <c r="B22" s="33">
        <f t="shared" si="0"/>
        <v>18</v>
      </c>
      <c r="C22" s="34">
        <v>15</v>
      </c>
      <c r="D22" s="25" t="s">
        <v>130</v>
      </c>
      <c r="E22" s="4" t="s">
        <v>96</v>
      </c>
      <c r="F22" s="3">
        <v>33.75</v>
      </c>
      <c r="G22" s="3">
        <v>0</v>
      </c>
      <c r="H22" s="3">
        <v>28.5</v>
      </c>
      <c r="I22" s="3">
        <v>0</v>
      </c>
      <c r="J22" s="7">
        <f>J21</f>
        <v>3</v>
      </c>
      <c r="K22" s="23">
        <f>(F22+G22+H22+I22)/J22</f>
        <v>20.75</v>
      </c>
    </row>
    <row r="23" spans="2:11" x14ac:dyDescent="0.25">
      <c r="B23" s="33">
        <f t="shared" si="0"/>
        <v>19</v>
      </c>
      <c r="C23" s="34">
        <v>16</v>
      </c>
      <c r="D23" s="21" t="s">
        <v>50</v>
      </c>
      <c r="E23" s="2" t="s">
        <v>35</v>
      </c>
      <c r="F23" s="3">
        <v>33.75</v>
      </c>
      <c r="G23" s="3">
        <v>0</v>
      </c>
      <c r="H23" s="3">
        <v>0</v>
      </c>
      <c r="I23" s="3">
        <v>0</v>
      </c>
      <c r="J23" s="7">
        <f>J22</f>
        <v>3</v>
      </c>
      <c r="K23" s="23">
        <f>(F23+G23+H23+I23)/J23</f>
        <v>11.25</v>
      </c>
    </row>
    <row r="24" spans="2:11" x14ac:dyDescent="0.25">
      <c r="B24" s="33">
        <f t="shared" si="0"/>
        <v>20</v>
      </c>
      <c r="C24" s="34">
        <v>16</v>
      </c>
      <c r="D24" s="24" t="s">
        <v>48</v>
      </c>
      <c r="E24" s="2" t="s">
        <v>31</v>
      </c>
      <c r="F24" s="3">
        <v>33.75</v>
      </c>
      <c r="G24" s="3">
        <v>0</v>
      </c>
      <c r="H24" s="3">
        <v>0</v>
      </c>
      <c r="I24" s="3">
        <v>0</v>
      </c>
      <c r="J24" s="7">
        <f>J23</f>
        <v>3</v>
      </c>
      <c r="K24" s="23">
        <f>(F24+G24+H24+I24)/J24</f>
        <v>11.25</v>
      </c>
    </row>
    <row r="25" spans="2:11" x14ac:dyDescent="0.25">
      <c r="B25" s="33">
        <f t="shared" si="0"/>
        <v>21</v>
      </c>
      <c r="C25" s="54">
        <v>16</v>
      </c>
      <c r="D25" s="61" t="s">
        <v>125</v>
      </c>
      <c r="E25" s="56" t="s">
        <v>94</v>
      </c>
      <c r="F25" s="58">
        <v>33.75</v>
      </c>
      <c r="G25" s="58">
        <v>0</v>
      </c>
      <c r="H25" s="58">
        <v>0</v>
      </c>
      <c r="I25" s="58">
        <v>0</v>
      </c>
      <c r="J25" s="7">
        <f>J24</f>
        <v>3</v>
      </c>
      <c r="K25" s="23">
        <f>(F25+G25+H25+I25)/J25</f>
        <v>11.25</v>
      </c>
    </row>
    <row r="26" spans="2:11" ht="15.75" thickBot="1" x14ac:dyDescent="0.3">
      <c r="B26" s="35">
        <f>B25+1</f>
        <v>22</v>
      </c>
      <c r="C26" s="36">
        <v>16</v>
      </c>
      <c r="D26" s="28" t="s">
        <v>129</v>
      </c>
      <c r="E26" s="5" t="s">
        <v>95</v>
      </c>
      <c r="F26" s="6">
        <v>33.75</v>
      </c>
      <c r="G26" s="6">
        <v>0</v>
      </c>
      <c r="H26" s="6">
        <v>0</v>
      </c>
      <c r="I26" s="6">
        <v>0</v>
      </c>
      <c r="J26" s="8">
        <f>J25</f>
        <v>3</v>
      </c>
      <c r="K26" s="30">
        <f>(F26+G26+H26+I26)/J26</f>
        <v>11.25</v>
      </c>
    </row>
    <row r="27" spans="2:11" ht="15.75" thickTop="1" x14ac:dyDescent="0.25"/>
  </sheetData>
  <sortState ref="D5:K26">
    <sortCondition descending="1" ref="K5:K26"/>
  </sortState>
  <mergeCells count="1">
    <mergeCell ref="B3:K3"/>
  </mergeCells>
  <pageMargins left="0.15748031496062992" right="0.1574803149606299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1"/>
  <sheetViews>
    <sheetView workbookViewId="0"/>
  </sheetViews>
  <sheetFormatPr defaultColWidth="9.125" defaultRowHeight="15" x14ac:dyDescent="0.25"/>
  <cols>
    <col min="1" max="1" width="9.125" style="9"/>
    <col min="2" max="2" width="9.125" style="45"/>
    <col min="3" max="3" width="13.375" style="45" customWidth="1"/>
    <col min="4" max="4" width="13.375" style="9" customWidth="1"/>
    <col min="5" max="5" width="30.125" style="9" customWidth="1"/>
    <col min="6" max="9" width="17.375" style="9" customWidth="1"/>
    <col min="10" max="11" width="14.25" style="9" customWidth="1"/>
    <col min="12" max="16384" width="9.125" style="9"/>
  </cols>
  <sheetData>
    <row r="1" spans="2:11" ht="15.75" thickBot="1" x14ac:dyDescent="0.3"/>
    <row r="2" spans="2:11" ht="33" thickTop="1" thickBot="1" x14ac:dyDescent="0.55000000000000004">
      <c r="B2" s="71" t="s">
        <v>163</v>
      </c>
      <c r="C2" s="72"/>
      <c r="D2" s="72"/>
      <c r="E2" s="72"/>
      <c r="F2" s="72"/>
      <c r="G2" s="72"/>
      <c r="H2" s="72"/>
      <c r="I2" s="72"/>
      <c r="J2" s="72"/>
      <c r="K2" s="73"/>
    </row>
    <row r="3" spans="2:11" s="14" customFormat="1" ht="64.5" thickTop="1" thickBot="1" x14ac:dyDescent="0.3">
      <c r="B3" s="10" t="s">
        <v>0</v>
      </c>
      <c r="C3" s="11" t="s">
        <v>1</v>
      </c>
      <c r="D3" s="11" t="s">
        <v>11</v>
      </c>
      <c r="E3" s="12" t="s">
        <v>2</v>
      </c>
      <c r="F3" s="11" t="s">
        <v>74</v>
      </c>
      <c r="G3" s="11" t="s">
        <v>166</v>
      </c>
      <c r="H3" s="11" t="s">
        <v>181</v>
      </c>
      <c r="I3" s="11" t="s">
        <v>186</v>
      </c>
      <c r="J3" s="11" t="s">
        <v>4</v>
      </c>
      <c r="K3" s="13" t="s">
        <v>3</v>
      </c>
    </row>
    <row r="4" spans="2:11" ht="15.75" thickTop="1" x14ac:dyDescent="0.25">
      <c r="B4" s="31">
        <v>1</v>
      </c>
      <c r="C4" s="32">
        <v>1</v>
      </c>
      <c r="D4" s="37" t="s">
        <v>52</v>
      </c>
      <c r="E4" s="38" t="s">
        <v>5</v>
      </c>
      <c r="F4" s="1">
        <v>540</v>
      </c>
      <c r="G4" s="1">
        <v>405</v>
      </c>
      <c r="H4" s="65">
        <v>270</v>
      </c>
      <c r="I4" s="65">
        <v>540</v>
      </c>
      <c r="J4" s="22">
        <v>3</v>
      </c>
      <c r="K4" s="19">
        <f>(F4+G4+H4+I4)/J4</f>
        <v>585</v>
      </c>
    </row>
    <row r="5" spans="2:11" x14ac:dyDescent="0.25">
      <c r="B5" s="33">
        <f>B4+1</f>
        <v>2</v>
      </c>
      <c r="C5" s="34">
        <v>2</v>
      </c>
      <c r="D5" s="39" t="s">
        <v>40</v>
      </c>
      <c r="E5" s="40" t="s">
        <v>6</v>
      </c>
      <c r="F5" s="62">
        <v>405</v>
      </c>
      <c r="G5" s="62">
        <v>202.5</v>
      </c>
      <c r="H5" s="62">
        <v>150.75</v>
      </c>
      <c r="I5" s="62">
        <v>360</v>
      </c>
      <c r="J5" s="22">
        <f>J4</f>
        <v>3</v>
      </c>
      <c r="K5" s="23">
        <f>(F5+G5+H5+I5)/J5</f>
        <v>372.75</v>
      </c>
    </row>
    <row r="6" spans="2:11" x14ac:dyDescent="0.25">
      <c r="B6" s="33">
        <f t="shared" ref="B6:B49" si="0">B5+1</f>
        <v>3</v>
      </c>
      <c r="C6" s="34">
        <v>3</v>
      </c>
      <c r="D6" s="39" t="s">
        <v>56</v>
      </c>
      <c r="E6" s="40" t="s">
        <v>38</v>
      </c>
      <c r="F6" s="62">
        <v>270</v>
      </c>
      <c r="G6" s="62">
        <v>121.5</v>
      </c>
      <c r="H6" s="62">
        <v>121.5</v>
      </c>
      <c r="I6" s="62">
        <v>270</v>
      </c>
      <c r="J6" s="22">
        <f>J5</f>
        <v>3</v>
      </c>
      <c r="K6" s="23">
        <f>(F6+G6+H6+I6)/J6</f>
        <v>261</v>
      </c>
    </row>
    <row r="7" spans="2:11" x14ac:dyDescent="0.25">
      <c r="B7" s="33">
        <f t="shared" si="0"/>
        <v>4</v>
      </c>
      <c r="C7" s="34">
        <v>4</v>
      </c>
      <c r="D7" s="39" t="s">
        <v>41</v>
      </c>
      <c r="E7" s="40" t="s">
        <v>8</v>
      </c>
      <c r="F7" s="62">
        <v>270</v>
      </c>
      <c r="G7" s="62">
        <v>270</v>
      </c>
      <c r="H7" s="62">
        <v>202.5</v>
      </c>
      <c r="I7" s="62">
        <v>0</v>
      </c>
      <c r="J7" s="22">
        <f>J6</f>
        <v>3</v>
      </c>
      <c r="K7" s="23">
        <f>(F7+G7+H7+I7)/J7</f>
        <v>247.5</v>
      </c>
    </row>
    <row r="8" spans="2:11" x14ac:dyDescent="0.25">
      <c r="B8" s="33">
        <f t="shared" si="0"/>
        <v>5</v>
      </c>
      <c r="C8" s="34">
        <v>5</v>
      </c>
      <c r="D8" s="40" t="s">
        <v>45</v>
      </c>
      <c r="E8" s="4" t="s">
        <v>97</v>
      </c>
      <c r="F8" s="62">
        <v>33.75</v>
      </c>
      <c r="G8" s="62">
        <v>270</v>
      </c>
      <c r="H8" s="62">
        <v>121.5</v>
      </c>
      <c r="I8" s="62">
        <v>162</v>
      </c>
      <c r="J8" s="22">
        <f>J7</f>
        <v>3</v>
      </c>
      <c r="K8" s="23">
        <f>(F8+G8+H8+I8)/J8</f>
        <v>195.75</v>
      </c>
    </row>
    <row r="9" spans="2:11" x14ac:dyDescent="0.25">
      <c r="B9" s="33">
        <f t="shared" si="0"/>
        <v>6</v>
      </c>
      <c r="C9" s="34">
        <v>6</v>
      </c>
      <c r="D9" s="39" t="s">
        <v>47</v>
      </c>
      <c r="E9" s="40" t="s">
        <v>34</v>
      </c>
      <c r="F9" s="62">
        <v>202.5</v>
      </c>
      <c r="G9" s="62">
        <v>150.75</v>
      </c>
      <c r="H9" s="62">
        <v>121.5</v>
      </c>
      <c r="I9" s="62">
        <v>0</v>
      </c>
      <c r="J9" s="22">
        <f>J8</f>
        <v>3</v>
      </c>
      <c r="K9" s="23">
        <f>(F9+G9+H9+I9)/J9</f>
        <v>158.25</v>
      </c>
    </row>
    <row r="10" spans="2:11" x14ac:dyDescent="0.25">
      <c r="B10" s="33">
        <f t="shared" si="0"/>
        <v>7</v>
      </c>
      <c r="C10" s="34">
        <v>7</v>
      </c>
      <c r="D10" s="42" t="s">
        <v>51</v>
      </c>
      <c r="E10" s="40" t="s">
        <v>33</v>
      </c>
      <c r="F10" s="62">
        <v>121.5</v>
      </c>
      <c r="G10" s="62">
        <v>135</v>
      </c>
      <c r="H10" s="62">
        <v>42.75</v>
      </c>
      <c r="I10" s="62">
        <v>162</v>
      </c>
      <c r="J10" s="22">
        <f>J9</f>
        <v>3</v>
      </c>
      <c r="K10" s="23">
        <f>(F10+G10+H10+I10)/J10</f>
        <v>153.75</v>
      </c>
    </row>
    <row r="11" spans="2:11" x14ac:dyDescent="0.25">
      <c r="B11" s="33">
        <f t="shared" si="0"/>
        <v>8</v>
      </c>
      <c r="C11" s="34">
        <v>8</v>
      </c>
      <c r="D11" s="40" t="s">
        <v>127</v>
      </c>
      <c r="E11" s="4" t="s">
        <v>90</v>
      </c>
      <c r="F11" s="62">
        <v>67.5</v>
      </c>
      <c r="G11" s="62">
        <v>67.5</v>
      </c>
      <c r="H11" s="62">
        <v>121.5</v>
      </c>
      <c r="I11" s="62">
        <v>201</v>
      </c>
      <c r="J11" s="22">
        <f>J10</f>
        <v>3</v>
      </c>
      <c r="K11" s="23">
        <f>(F11+G11+H11+I11)/J11</f>
        <v>152.5</v>
      </c>
    </row>
    <row r="12" spans="2:11" x14ac:dyDescent="0.25">
      <c r="B12" s="33">
        <f t="shared" si="0"/>
        <v>9</v>
      </c>
      <c r="C12" s="34">
        <v>8</v>
      </c>
      <c r="D12" s="40" t="s">
        <v>132</v>
      </c>
      <c r="E12" s="4" t="s">
        <v>84</v>
      </c>
      <c r="F12" s="62">
        <v>150.75</v>
      </c>
      <c r="G12" s="62">
        <v>121.5</v>
      </c>
      <c r="H12" s="62">
        <v>23.2</v>
      </c>
      <c r="I12" s="62">
        <v>162</v>
      </c>
      <c r="J12" s="22">
        <f>J11</f>
        <v>3</v>
      </c>
      <c r="K12" s="23">
        <f>(F12+G12+H12+I12)/J12</f>
        <v>152.48333333333332</v>
      </c>
    </row>
    <row r="13" spans="2:11" x14ac:dyDescent="0.25">
      <c r="B13" s="33">
        <f t="shared" si="0"/>
        <v>10</v>
      </c>
      <c r="C13" s="34">
        <v>9</v>
      </c>
      <c r="D13" s="40" t="s">
        <v>183</v>
      </c>
      <c r="E13" s="4" t="s">
        <v>182</v>
      </c>
      <c r="F13" s="62">
        <v>0</v>
      </c>
      <c r="G13" s="62">
        <v>0</v>
      </c>
      <c r="H13" s="62">
        <v>405</v>
      </c>
      <c r="I13" s="62">
        <v>0</v>
      </c>
      <c r="J13" s="22">
        <f>J12</f>
        <v>3</v>
      </c>
      <c r="K13" s="23">
        <f>(F13+G13+H13+I13)/J13</f>
        <v>135</v>
      </c>
    </row>
    <row r="14" spans="2:11" x14ac:dyDescent="0.25">
      <c r="B14" s="33">
        <f t="shared" si="0"/>
        <v>11</v>
      </c>
      <c r="C14" s="34">
        <v>10</v>
      </c>
      <c r="D14" s="39" t="s">
        <v>42</v>
      </c>
      <c r="E14" s="40" t="s">
        <v>10</v>
      </c>
      <c r="F14" s="62">
        <v>67.5</v>
      </c>
      <c r="G14" s="62">
        <v>121.5</v>
      </c>
      <c r="H14" s="62">
        <v>42.75</v>
      </c>
      <c r="I14" s="62">
        <v>144</v>
      </c>
      <c r="J14" s="22">
        <f>J13</f>
        <v>3</v>
      </c>
      <c r="K14" s="23">
        <f>(F14+G14+H14+I14)/J14</f>
        <v>125.25</v>
      </c>
    </row>
    <row r="15" spans="2:11" x14ac:dyDescent="0.25">
      <c r="B15" s="33">
        <f t="shared" si="0"/>
        <v>12</v>
      </c>
      <c r="C15" s="34">
        <v>11</v>
      </c>
      <c r="D15" s="40" t="s">
        <v>179</v>
      </c>
      <c r="E15" s="40" t="s">
        <v>175</v>
      </c>
      <c r="F15" s="62">
        <v>0</v>
      </c>
      <c r="G15" s="62">
        <v>180</v>
      </c>
      <c r="H15" s="62">
        <v>42.75</v>
      </c>
      <c r="I15" s="62">
        <v>144</v>
      </c>
      <c r="J15" s="22">
        <f>J14</f>
        <v>3</v>
      </c>
      <c r="K15" s="23">
        <f>(F15+G15+H15+I15)/J15</f>
        <v>122.25</v>
      </c>
    </row>
    <row r="16" spans="2:11" x14ac:dyDescent="0.25">
      <c r="B16" s="33">
        <f t="shared" si="0"/>
        <v>13</v>
      </c>
      <c r="C16" s="34">
        <v>12</v>
      </c>
      <c r="D16" s="40" t="s">
        <v>135</v>
      </c>
      <c r="E16" s="41" t="s">
        <v>75</v>
      </c>
      <c r="F16" s="62">
        <v>360</v>
      </c>
      <c r="G16" s="62">
        <v>0</v>
      </c>
      <c r="H16" s="62">
        <v>0</v>
      </c>
      <c r="I16" s="62">
        <v>0</v>
      </c>
      <c r="J16" s="22">
        <f>J15</f>
        <v>3</v>
      </c>
      <c r="K16" s="23">
        <f>(F16+G16+H16+I16)/J16</f>
        <v>120</v>
      </c>
    </row>
    <row r="17" spans="2:11" x14ac:dyDescent="0.25">
      <c r="B17" s="33">
        <f t="shared" si="0"/>
        <v>14</v>
      </c>
      <c r="C17" s="34">
        <v>13</v>
      </c>
      <c r="D17" s="40" t="s">
        <v>140</v>
      </c>
      <c r="E17" s="41" t="s">
        <v>82</v>
      </c>
      <c r="F17" s="62">
        <v>90</v>
      </c>
      <c r="G17" s="62">
        <v>67.5</v>
      </c>
      <c r="H17" s="62">
        <v>0</v>
      </c>
      <c r="I17" s="62">
        <v>162</v>
      </c>
      <c r="J17" s="22">
        <f>J16</f>
        <v>3</v>
      </c>
      <c r="K17" s="23">
        <f>(F17+G17+H17+I17)/J17</f>
        <v>106.5</v>
      </c>
    </row>
    <row r="18" spans="2:11" x14ac:dyDescent="0.25">
      <c r="B18" s="33">
        <f t="shared" si="0"/>
        <v>15</v>
      </c>
      <c r="C18" s="34">
        <v>14</v>
      </c>
      <c r="D18" s="39" t="s">
        <v>55</v>
      </c>
      <c r="E18" s="40" t="s">
        <v>15</v>
      </c>
      <c r="F18" s="62">
        <v>90</v>
      </c>
      <c r="G18" s="62">
        <v>81</v>
      </c>
      <c r="H18" s="62">
        <v>0</v>
      </c>
      <c r="I18" s="62">
        <v>144</v>
      </c>
      <c r="J18" s="22">
        <f>J17</f>
        <v>3</v>
      </c>
      <c r="K18" s="23">
        <f>(F18+G18+H18+I18)/J18</f>
        <v>105</v>
      </c>
    </row>
    <row r="19" spans="2:11" x14ac:dyDescent="0.25">
      <c r="B19" s="33">
        <f t="shared" si="0"/>
        <v>16</v>
      </c>
      <c r="C19" s="34">
        <v>15</v>
      </c>
      <c r="D19" s="39" t="s">
        <v>57</v>
      </c>
      <c r="E19" s="40" t="s">
        <v>32</v>
      </c>
      <c r="F19" s="62">
        <v>162</v>
      </c>
      <c r="G19" s="62">
        <v>121.5</v>
      </c>
      <c r="H19" s="62">
        <v>0</v>
      </c>
      <c r="I19" s="62">
        <v>0</v>
      </c>
      <c r="J19" s="22">
        <f>J18</f>
        <v>3</v>
      </c>
      <c r="K19" s="23">
        <f>(F19+G19+H19+I19)/J19</f>
        <v>94.5</v>
      </c>
    </row>
    <row r="20" spans="2:11" x14ac:dyDescent="0.25">
      <c r="B20" s="33">
        <f t="shared" si="0"/>
        <v>17</v>
      </c>
      <c r="C20" s="34">
        <v>16</v>
      </c>
      <c r="D20" s="39" t="s">
        <v>54</v>
      </c>
      <c r="E20" s="40" t="s">
        <v>9</v>
      </c>
      <c r="F20" s="62">
        <v>201</v>
      </c>
      <c r="G20" s="62">
        <v>67.5</v>
      </c>
      <c r="H20" s="62">
        <v>0</v>
      </c>
      <c r="I20" s="62">
        <v>0</v>
      </c>
      <c r="J20" s="22">
        <f>J19</f>
        <v>3</v>
      </c>
      <c r="K20" s="23">
        <f>(F20+G20+H20+I20)/J20</f>
        <v>89.5</v>
      </c>
    </row>
    <row r="21" spans="2:11" x14ac:dyDescent="0.25">
      <c r="B21" s="33">
        <f t="shared" si="0"/>
        <v>18</v>
      </c>
      <c r="C21" s="34">
        <v>17</v>
      </c>
      <c r="D21" s="24" t="s">
        <v>180</v>
      </c>
      <c r="E21" s="40" t="s">
        <v>178</v>
      </c>
      <c r="F21" s="62">
        <v>0</v>
      </c>
      <c r="G21" s="62">
        <v>81</v>
      </c>
      <c r="H21" s="62">
        <v>15.5</v>
      </c>
      <c r="I21" s="62">
        <v>144</v>
      </c>
      <c r="J21" s="22">
        <f>J20</f>
        <v>3</v>
      </c>
      <c r="K21" s="23">
        <f>(F21+G21+H21+I21)/J21</f>
        <v>80.166666666666671</v>
      </c>
    </row>
    <row r="22" spans="2:11" x14ac:dyDescent="0.25">
      <c r="B22" s="33">
        <f t="shared" si="0"/>
        <v>19</v>
      </c>
      <c r="C22" s="34">
        <v>18</v>
      </c>
      <c r="D22" s="39" t="s">
        <v>53</v>
      </c>
      <c r="E22" s="40" t="s">
        <v>7</v>
      </c>
      <c r="F22" s="62">
        <v>162</v>
      </c>
      <c r="G22" s="62">
        <v>67.5</v>
      </c>
      <c r="H22" s="62">
        <v>0</v>
      </c>
      <c r="I22" s="62">
        <v>0</v>
      </c>
      <c r="J22" s="22">
        <f>J21</f>
        <v>3</v>
      </c>
      <c r="K22" s="23">
        <f>(F22+G22+H22+I22)/J22</f>
        <v>76.5</v>
      </c>
    </row>
    <row r="23" spans="2:11" x14ac:dyDescent="0.25">
      <c r="B23" s="33">
        <f t="shared" si="0"/>
        <v>20</v>
      </c>
      <c r="C23" s="34">
        <v>19</v>
      </c>
      <c r="D23" s="40" t="s">
        <v>49</v>
      </c>
      <c r="E23" s="4" t="s">
        <v>89</v>
      </c>
      <c r="F23" s="62">
        <v>67.5</v>
      </c>
      <c r="G23" s="62">
        <v>81</v>
      </c>
      <c r="H23" s="62">
        <v>42.75</v>
      </c>
      <c r="I23" s="62">
        <v>0</v>
      </c>
      <c r="J23" s="22">
        <f>J22</f>
        <v>3</v>
      </c>
      <c r="K23" s="23">
        <f>(F23+G23+H23+I23)/J23</f>
        <v>63.75</v>
      </c>
    </row>
    <row r="24" spans="2:11" x14ac:dyDescent="0.25">
      <c r="B24" s="33">
        <f t="shared" si="0"/>
        <v>21</v>
      </c>
      <c r="C24" s="34">
        <v>20</v>
      </c>
      <c r="D24" s="40" t="s">
        <v>133</v>
      </c>
      <c r="E24" s="4" t="s">
        <v>87</v>
      </c>
      <c r="F24" s="62">
        <v>121.5</v>
      </c>
      <c r="G24" s="62">
        <v>67.5</v>
      </c>
      <c r="H24" s="62">
        <v>0</v>
      </c>
      <c r="I24" s="62">
        <v>0</v>
      </c>
      <c r="J24" s="22">
        <f>J23</f>
        <v>3</v>
      </c>
      <c r="K24" s="23">
        <f>(F24+G24+H24+I24)/J24</f>
        <v>63</v>
      </c>
    </row>
    <row r="25" spans="2:11" x14ac:dyDescent="0.25">
      <c r="B25" s="33">
        <f t="shared" si="0"/>
        <v>22</v>
      </c>
      <c r="C25" s="34">
        <v>21</v>
      </c>
      <c r="D25" s="40" t="s">
        <v>123</v>
      </c>
      <c r="E25" s="4" t="s">
        <v>88</v>
      </c>
      <c r="F25" s="62">
        <v>67.5</v>
      </c>
      <c r="G25" s="62">
        <v>67.5</v>
      </c>
      <c r="H25" s="62">
        <v>42.75</v>
      </c>
      <c r="I25" s="62">
        <v>0</v>
      </c>
      <c r="J25" s="22">
        <f>J24</f>
        <v>3</v>
      </c>
      <c r="K25" s="23">
        <f>(F25+G25+H25+I25)/J25</f>
        <v>59.25</v>
      </c>
    </row>
    <row r="26" spans="2:11" x14ac:dyDescent="0.25">
      <c r="B26" s="33">
        <f t="shared" si="0"/>
        <v>23</v>
      </c>
      <c r="C26" s="34">
        <v>22</v>
      </c>
      <c r="D26" s="39" t="s">
        <v>46</v>
      </c>
      <c r="E26" s="40" t="s">
        <v>36</v>
      </c>
      <c r="F26" s="62">
        <v>90</v>
      </c>
      <c r="G26" s="62">
        <v>81</v>
      </c>
      <c r="H26" s="62">
        <v>0</v>
      </c>
      <c r="I26" s="62">
        <v>0</v>
      </c>
      <c r="J26" s="22">
        <f>J25</f>
        <v>3</v>
      </c>
      <c r="K26" s="23">
        <f>(F26+G26+H26+I26)/J26</f>
        <v>57</v>
      </c>
    </row>
    <row r="27" spans="2:11" x14ac:dyDescent="0.25">
      <c r="B27" s="33">
        <f t="shared" si="0"/>
        <v>24</v>
      </c>
      <c r="C27" s="34">
        <v>23</v>
      </c>
      <c r="D27" s="40" t="s">
        <v>126</v>
      </c>
      <c r="E27" s="4" t="s">
        <v>85</v>
      </c>
      <c r="F27" s="62">
        <v>121.5</v>
      </c>
      <c r="G27" s="62">
        <v>0</v>
      </c>
      <c r="H27" s="62">
        <v>42.75</v>
      </c>
      <c r="I27" s="62">
        <v>0</v>
      </c>
      <c r="J27" s="22">
        <f>J26</f>
        <v>3</v>
      </c>
      <c r="K27" s="23">
        <f>(F27+G27+H27+I27)/J27</f>
        <v>54.75</v>
      </c>
    </row>
    <row r="28" spans="2:11" x14ac:dyDescent="0.25">
      <c r="B28" s="33">
        <f t="shared" si="0"/>
        <v>25</v>
      </c>
      <c r="C28" s="34">
        <v>24</v>
      </c>
      <c r="D28" s="40" t="s">
        <v>136</v>
      </c>
      <c r="E28" s="41" t="s">
        <v>76</v>
      </c>
      <c r="F28" s="62">
        <v>162</v>
      </c>
      <c r="G28" s="62">
        <v>0</v>
      </c>
      <c r="H28" s="62">
        <v>0</v>
      </c>
      <c r="I28" s="62">
        <v>0</v>
      </c>
      <c r="J28" s="22">
        <f>J27</f>
        <v>3</v>
      </c>
      <c r="K28" s="23">
        <f>(F28+G28+H28+I28)/J28</f>
        <v>54</v>
      </c>
    </row>
    <row r="29" spans="2:11" x14ac:dyDescent="0.25">
      <c r="B29" s="33">
        <f t="shared" si="0"/>
        <v>26</v>
      </c>
      <c r="C29" s="34">
        <v>24</v>
      </c>
      <c r="D29" s="40" t="s">
        <v>137</v>
      </c>
      <c r="E29" s="41" t="s">
        <v>77</v>
      </c>
      <c r="F29" s="62">
        <v>162</v>
      </c>
      <c r="G29" s="62">
        <v>0</v>
      </c>
      <c r="H29" s="62">
        <v>0</v>
      </c>
      <c r="I29" s="62">
        <v>0</v>
      </c>
      <c r="J29" s="22">
        <f>J28</f>
        <v>3</v>
      </c>
      <c r="K29" s="23">
        <f>(F29+G29+H29+I29)/J29</f>
        <v>54</v>
      </c>
    </row>
    <row r="30" spans="2:11" x14ac:dyDescent="0.25">
      <c r="B30" s="33">
        <f t="shared" si="0"/>
        <v>27</v>
      </c>
      <c r="C30" s="34">
        <v>25</v>
      </c>
      <c r="D30" s="40" t="s">
        <v>131</v>
      </c>
      <c r="E30" s="4" t="s">
        <v>91</v>
      </c>
      <c r="F30" s="62">
        <v>67.5</v>
      </c>
      <c r="G30" s="62">
        <v>45</v>
      </c>
      <c r="H30" s="62">
        <v>42.75</v>
      </c>
      <c r="I30" s="62">
        <v>0</v>
      </c>
      <c r="J30" s="22">
        <f>J29</f>
        <v>3</v>
      </c>
      <c r="K30" s="23">
        <f>(F30+G30+H30+I30)/J30</f>
        <v>51.75</v>
      </c>
    </row>
    <row r="31" spans="2:11" x14ac:dyDescent="0.25">
      <c r="B31" s="33">
        <f t="shared" si="0"/>
        <v>28</v>
      </c>
      <c r="C31" s="34">
        <v>26</v>
      </c>
      <c r="D31" s="24" t="s">
        <v>197</v>
      </c>
      <c r="E31" s="40" t="s">
        <v>196</v>
      </c>
      <c r="F31" s="22">
        <v>0</v>
      </c>
      <c r="G31" s="22">
        <v>0</v>
      </c>
      <c r="H31" s="22">
        <v>0</v>
      </c>
      <c r="I31" s="62">
        <v>144</v>
      </c>
      <c r="J31" s="22">
        <f>J30</f>
        <v>3</v>
      </c>
      <c r="K31" s="23">
        <f>(F31+G31+H31+I31)/J31</f>
        <v>48</v>
      </c>
    </row>
    <row r="32" spans="2:11" x14ac:dyDescent="0.25">
      <c r="B32" s="33">
        <f t="shared" si="0"/>
        <v>29</v>
      </c>
      <c r="C32" s="34">
        <v>26</v>
      </c>
      <c r="D32" s="24" t="s">
        <v>198</v>
      </c>
      <c r="E32" s="40" t="s">
        <v>199</v>
      </c>
      <c r="F32" s="22">
        <v>0</v>
      </c>
      <c r="G32" s="22">
        <v>0</v>
      </c>
      <c r="H32" s="22">
        <v>0</v>
      </c>
      <c r="I32" s="62">
        <v>144</v>
      </c>
      <c r="J32" s="22">
        <f>J31</f>
        <v>3</v>
      </c>
      <c r="K32" s="23">
        <f>(F32+G32+H32+I32)/J32</f>
        <v>48</v>
      </c>
    </row>
    <row r="33" spans="2:11" x14ac:dyDescent="0.25">
      <c r="B33" s="33">
        <f t="shared" si="0"/>
        <v>30</v>
      </c>
      <c r="C33" s="34">
        <v>26</v>
      </c>
      <c r="D33" s="24" t="s">
        <v>201</v>
      </c>
      <c r="E33" s="40" t="s">
        <v>200</v>
      </c>
      <c r="F33" s="22">
        <v>0</v>
      </c>
      <c r="G33" s="22">
        <v>0</v>
      </c>
      <c r="H33" s="22">
        <v>0</v>
      </c>
      <c r="I33" s="62">
        <v>144</v>
      </c>
      <c r="J33" s="22">
        <f>J32</f>
        <v>3</v>
      </c>
      <c r="K33" s="23">
        <f>(F33+G33+H33+I33)/J33</f>
        <v>48</v>
      </c>
    </row>
    <row r="34" spans="2:11" x14ac:dyDescent="0.25">
      <c r="B34" s="33">
        <f t="shared" si="0"/>
        <v>31</v>
      </c>
      <c r="C34" s="34">
        <v>27</v>
      </c>
      <c r="D34" s="40" t="s">
        <v>128</v>
      </c>
      <c r="E34" s="4" t="s">
        <v>86</v>
      </c>
      <c r="F34" s="62">
        <v>121.5</v>
      </c>
      <c r="G34" s="62">
        <v>0</v>
      </c>
      <c r="H34" s="62">
        <v>0</v>
      </c>
      <c r="I34" s="62">
        <v>0</v>
      </c>
      <c r="J34" s="22">
        <f>J33</f>
        <v>3</v>
      </c>
      <c r="K34" s="23">
        <f>(F34+G34+H34+I34)/J34</f>
        <v>40.5</v>
      </c>
    </row>
    <row r="35" spans="2:11" x14ac:dyDescent="0.25">
      <c r="B35" s="33">
        <f t="shared" si="0"/>
        <v>32</v>
      </c>
      <c r="C35" s="34">
        <v>28</v>
      </c>
      <c r="D35" s="25" t="s">
        <v>177</v>
      </c>
      <c r="E35" s="4" t="s">
        <v>176</v>
      </c>
      <c r="F35" s="62">
        <v>0</v>
      </c>
      <c r="G35" s="62">
        <v>100.5</v>
      </c>
      <c r="H35" s="62">
        <v>0</v>
      </c>
      <c r="I35" s="62">
        <v>0</v>
      </c>
      <c r="J35" s="22">
        <f>J34</f>
        <v>3</v>
      </c>
      <c r="K35" s="23">
        <f>(F35+G35+H35+I35)/J35</f>
        <v>33.5</v>
      </c>
    </row>
    <row r="36" spans="2:11" x14ac:dyDescent="0.25">
      <c r="B36" s="33">
        <f t="shared" si="0"/>
        <v>33</v>
      </c>
      <c r="C36" s="34">
        <v>29</v>
      </c>
      <c r="D36" s="40" t="s">
        <v>139</v>
      </c>
      <c r="E36" s="41" t="s">
        <v>80</v>
      </c>
      <c r="F36" s="62">
        <v>90</v>
      </c>
      <c r="G36" s="62">
        <v>0</v>
      </c>
      <c r="H36" s="62">
        <v>0</v>
      </c>
      <c r="I36" s="62">
        <v>0</v>
      </c>
      <c r="J36" s="22">
        <f>J35</f>
        <v>3</v>
      </c>
      <c r="K36" s="23">
        <f>(F36+G36+H36+I36)/J36</f>
        <v>30</v>
      </c>
    </row>
    <row r="37" spans="2:11" x14ac:dyDescent="0.25">
      <c r="B37" s="33">
        <f t="shared" si="0"/>
        <v>34</v>
      </c>
      <c r="C37" s="34">
        <v>29</v>
      </c>
      <c r="D37" s="40" t="s">
        <v>46</v>
      </c>
      <c r="E37" s="41" t="s">
        <v>78</v>
      </c>
      <c r="F37" s="62">
        <v>90</v>
      </c>
      <c r="G37" s="62">
        <v>0</v>
      </c>
      <c r="H37" s="62">
        <v>0</v>
      </c>
      <c r="I37" s="62">
        <v>0</v>
      </c>
      <c r="J37" s="22">
        <f>J36</f>
        <v>3</v>
      </c>
      <c r="K37" s="23">
        <f>(F37+G37+H37+I37)/J37</f>
        <v>30</v>
      </c>
    </row>
    <row r="38" spans="2:11" x14ac:dyDescent="0.25">
      <c r="B38" s="33">
        <f t="shared" si="0"/>
        <v>35</v>
      </c>
      <c r="C38" s="34">
        <v>29</v>
      </c>
      <c r="D38" s="40" t="s">
        <v>138</v>
      </c>
      <c r="E38" s="41" t="s">
        <v>79</v>
      </c>
      <c r="F38" s="62">
        <v>90</v>
      </c>
      <c r="G38" s="62">
        <v>0</v>
      </c>
      <c r="H38" s="62">
        <v>0</v>
      </c>
      <c r="I38" s="62">
        <v>0</v>
      </c>
      <c r="J38" s="22">
        <f>J37</f>
        <v>3</v>
      </c>
      <c r="K38" s="23">
        <f>(F38+G38+H38+I38)/J38</f>
        <v>30</v>
      </c>
    </row>
    <row r="39" spans="2:11" x14ac:dyDescent="0.25">
      <c r="B39" s="33">
        <f t="shared" si="0"/>
        <v>36</v>
      </c>
      <c r="C39" s="34">
        <v>29</v>
      </c>
      <c r="D39" s="40" t="s">
        <v>141</v>
      </c>
      <c r="E39" s="43" t="s">
        <v>83</v>
      </c>
      <c r="F39" s="62">
        <v>90</v>
      </c>
      <c r="G39" s="62">
        <v>0</v>
      </c>
      <c r="H39" s="62">
        <v>0</v>
      </c>
      <c r="I39" s="62">
        <v>0</v>
      </c>
      <c r="J39" s="22">
        <f>J38</f>
        <v>3</v>
      </c>
      <c r="K39" s="23">
        <f>(F39+G39+H39+I39)/J39</f>
        <v>30</v>
      </c>
    </row>
    <row r="40" spans="2:11" x14ac:dyDescent="0.25">
      <c r="B40" s="33">
        <f t="shared" si="0"/>
        <v>37</v>
      </c>
      <c r="C40" s="34">
        <v>29</v>
      </c>
      <c r="D40" s="40" t="s">
        <v>57</v>
      </c>
      <c r="E40" s="41" t="s">
        <v>81</v>
      </c>
      <c r="F40" s="62">
        <v>90</v>
      </c>
      <c r="G40" s="62">
        <v>0</v>
      </c>
      <c r="H40" s="62">
        <v>0</v>
      </c>
      <c r="I40" s="62">
        <v>0</v>
      </c>
      <c r="J40" s="22">
        <f>J39</f>
        <v>3</v>
      </c>
      <c r="K40" s="23">
        <f>(F40+G40+H40+I40)/J40</f>
        <v>30</v>
      </c>
    </row>
    <row r="41" spans="2:11" x14ac:dyDescent="0.25">
      <c r="B41" s="33">
        <f t="shared" si="0"/>
        <v>38</v>
      </c>
      <c r="C41" s="34">
        <v>30</v>
      </c>
      <c r="D41" s="40" t="s">
        <v>130</v>
      </c>
      <c r="E41" s="4" t="s">
        <v>96</v>
      </c>
      <c r="F41" s="62">
        <v>33.75</v>
      </c>
      <c r="G41" s="62">
        <v>0</v>
      </c>
      <c r="H41" s="62">
        <v>42.75</v>
      </c>
      <c r="I41" s="62">
        <v>0</v>
      </c>
      <c r="J41" s="22">
        <f>J40</f>
        <v>3</v>
      </c>
      <c r="K41" s="23">
        <f>(F41+G41+H41+I41)/J41</f>
        <v>25.5</v>
      </c>
    </row>
    <row r="42" spans="2:11" x14ac:dyDescent="0.25">
      <c r="B42" s="33">
        <f t="shared" si="0"/>
        <v>39</v>
      </c>
      <c r="C42" s="34">
        <v>31</v>
      </c>
      <c r="D42" s="39" t="s">
        <v>44</v>
      </c>
      <c r="E42" s="40" t="s">
        <v>13</v>
      </c>
      <c r="F42" s="62">
        <v>67.5</v>
      </c>
      <c r="G42" s="62">
        <v>0</v>
      </c>
      <c r="H42" s="62">
        <v>0</v>
      </c>
      <c r="I42" s="62">
        <v>0</v>
      </c>
      <c r="J42" s="22">
        <f>J41</f>
        <v>3</v>
      </c>
      <c r="K42" s="23">
        <f>(F42+G42+H42+I42)/J42</f>
        <v>22.5</v>
      </c>
    </row>
    <row r="43" spans="2:11" x14ac:dyDescent="0.25">
      <c r="B43" s="33">
        <f t="shared" si="0"/>
        <v>40</v>
      </c>
      <c r="C43" s="34">
        <v>31</v>
      </c>
      <c r="D43" s="42" t="s">
        <v>43</v>
      </c>
      <c r="E43" s="40" t="s">
        <v>37</v>
      </c>
      <c r="F43" s="62">
        <v>67.5</v>
      </c>
      <c r="G43" s="62">
        <v>0</v>
      </c>
      <c r="H43" s="62">
        <v>0</v>
      </c>
      <c r="I43" s="62">
        <v>0</v>
      </c>
      <c r="J43" s="22">
        <f>J42</f>
        <v>3</v>
      </c>
      <c r="K43" s="23">
        <f>(F43+G43+H43+I43)/J43</f>
        <v>22.5</v>
      </c>
    </row>
    <row r="44" spans="2:11" x14ac:dyDescent="0.25">
      <c r="B44" s="33">
        <f t="shared" si="0"/>
        <v>41</v>
      </c>
      <c r="C44" s="34">
        <v>31</v>
      </c>
      <c r="D44" s="40"/>
      <c r="E44" s="4" t="s">
        <v>167</v>
      </c>
      <c r="F44" s="62">
        <v>0</v>
      </c>
      <c r="G44" s="62">
        <v>67.5</v>
      </c>
      <c r="H44" s="62">
        <v>0</v>
      </c>
      <c r="I44" s="62">
        <v>0</v>
      </c>
      <c r="J44" s="22">
        <f>J43</f>
        <v>3</v>
      </c>
      <c r="K44" s="23">
        <f>(F44+G44+H44+I44)/J44</f>
        <v>22.5</v>
      </c>
    </row>
    <row r="45" spans="2:11" x14ac:dyDescent="0.25">
      <c r="B45" s="33">
        <f t="shared" si="0"/>
        <v>42</v>
      </c>
      <c r="C45" s="34">
        <v>31</v>
      </c>
      <c r="D45" s="40" t="s">
        <v>134</v>
      </c>
      <c r="E45" s="4" t="s">
        <v>92</v>
      </c>
      <c r="F45" s="62">
        <v>67.5</v>
      </c>
      <c r="G45" s="62">
        <v>0</v>
      </c>
      <c r="H45" s="62">
        <v>0</v>
      </c>
      <c r="I45" s="62">
        <v>0</v>
      </c>
      <c r="J45" s="22">
        <f>J44</f>
        <v>3</v>
      </c>
      <c r="K45" s="23">
        <f>(F45+G45+H45+I45)/J45</f>
        <v>22.5</v>
      </c>
    </row>
    <row r="46" spans="2:11" x14ac:dyDescent="0.25">
      <c r="B46" s="33">
        <f t="shared" si="0"/>
        <v>43</v>
      </c>
      <c r="C46" s="34">
        <v>32</v>
      </c>
      <c r="D46" s="40" t="s">
        <v>48</v>
      </c>
      <c r="E46" s="40" t="s">
        <v>31</v>
      </c>
      <c r="F46" s="62">
        <v>33.75</v>
      </c>
      <c r="G46" s="62">
        <v>0</v>
      </c>
      <c r="H46" s="62">
        <v>0</v>
      </c>
      <c r="I46" s="62">
        <v>0</v>
      </c>
      <c r="J46" s="22">
        <f>J45</f>
        <v>3</v>
      </c>
      <c r="K46" s="23">
        <f>(F46+G46+H46+I46)/J46</f>
        <v>11.25</v>
      </c>
    </row>
    <row r="47" spans="2:11" x14ac:dyDescent="0.25">
      <c r="B47" s="33">
        <f t="shared" si="0"/>
        <v>44</v>
      </c>
      <c r="C47" s="34">
        <v>32</v>
      </c>
      <c r="D47" s="39" t="s">
        <v>50</v>
      </c>
      <c r="E47" s="40" t="s">
        <v>35</v>
      </c>
      <c r="F47" s="62">
        <v>33.75</v>
      </c>
      <c r="G47" s="62">
        <v>0</v>
      </c>
      <c r="H47" s="62">
        <v>0</v>
      </c>
      <c r="I47" s="62">
        <v>0</v>
      </c>
      <c r="J47" s="22">
        <f>J46</f>
        <v>3</v>
      </c>
      <c r="K47" s="23">
        <f>(F47+G47+H47+I47)/J47</f>
        <v>11.25</v>
      </c>
    </row>
    <row r="48" spans="2:11" x14ac:dyDescent="0.25">
      <c r="B48" s="33">
        <f t="shared" si="0"/>
        <v>45</v>
      </c>
      <c r="C48" s="34">
        <v>32</v>
      </c>
      <c r="D48" s="40" t="s">
        <v>129</v>
      </c>
      <c r="E48" s="4" t="s">
        <v>95</v>
      </c>
      <c r="F48" s="62">
        <v>33.75</v>
      </c>
      <c r="G48" s="62">
        <v>0</v>
      </c>
      <c r="H48" s="62">
        <v>0</v>
      </c>
      <c r="I48" s="62">
        <v>0</v>
      </c>
      <c r="J48" s="22">
        <f>J47</f>
        <v>3</v>
      </c>
      <c r="K48" s="23">
        <f>(F48+G48+H48+I48)/J48</f>
        <v>11.25</v>
      </c>
    </row>
    <row r="49" spans="2:11" x14ac:dyDescent="0.25">
      <c r="B49" s="33">
        <f t="shared" si="0"/>
        <v>46</v>
      </c>
      <c r="C49" s="54">
        <v>32</v>
      </c>
      <c r="D49" s="55" t="s">
        <v>125</v>
      </c>
      <c r="E49" s="56" t="s">
        <v>94</v>
      </c>
      <c r="F49" s="63">
        <v>33.75</v>
      </c>
      <c r="G49" s="63">
        <v>0</v>
      </c>
      <c r="H49" s="63">
        <v>0</v>
      </c>
      <c r="I49" s="63">
        <v>0</v>
      </c>
      <c r="J49" s="22">
        <f>J48</f>
        <v>3</v>
      </c>
      <c r="K49" s="23">
        <f>(F49+G49+H49+I49)/J49</f>
        <v>11.25</v>
      </c>
    </row>
    <row r="50" spans="2:11" ht="15.75" thickBot="1" x14ac:dyDescent="0.3">
      <c r="B50" s="35">
        <f>B49+1</f>
        <v>47</v>
      </c>
      <c r="C50" s="36">
        <v>32</v>
      </c>
      <c r="D50" s="44" t="s">
        <v>124</v>
      </c>
      <c r="E50" s="5" t="s">
        <v>93</v>
      </c>
      <c r="F50" s="64">
        <v>33.75</v>
      </c>
      <c r="G50" s="64">
        <v>0</v>
      </c>
      <c r="H50" s="64">
        <v>0</v>
      </c>
      <c r="I50" s="64">
        <v>0</v>
      </c>
      <c r="J50" s="29">
        <f>J49</f>
        <v>3</v>
      </c>
      <c r="K50" s="30">
        <f>(F50+G50+H50+I50)/J50</f>
        <v>11.25</v>
      </c>
    </row>
    <row r="51" spans="2:11" ht="15.75" thickTop="1" x14ac:dyDescent="0.25"/>
  </sheetData>
  <sortState ref="D4:K50">
    <sortCondition descending="1" ref="K4:K50"/>
  </sortState>
  <mergeCells count="1">
    <mergeCell ref="B2:K2"/>
  </mergeCells>
  <pageMargins left="0.70866141732283472" right="0.70866141732283472" top="0.24" bottom="0.17" header="0.17" footer="0.17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opLeftCell="B1" workbookViewId="0">
      <selection activeCell="B1" sqref="B1"/>
    </sheetView>
  </sheetViews>
  <sheetFormatPr defaultColWidth="9.125" defaultRowHeight="15" x14ac:dyDescent="0.25"/>
  <cols>
    <col min="1" max="1" width="0" style="9" hidden="1" customWidth="1"/>
    <col min="2" max="3" width="9.125" style="9"/>
    <col min="4" max="4" width="11.375" style="9" customWidth="1"/>
    <col min="5" max="5" width="14" style="46" customWidth="1"/>
    <col min="6" max="6" width="28" style="9" customWidth="1"/>
    <col min="7" max="10" width="17.375" style="9" customWidth="1"/>
    <col min="11" max="11" width="13.25" style="9" customWidth="1"/>
    <col min="12" max="12" width="14.875" style="9" customWidth="1"/>
    <col min="13" max="16384" width="9.125" style="9"/>
  </cols>
  <sheetData>
    <row r="1" spans="1:12" ht="15.75" thickBot="1" x14ac:dyDescent="0.3"/>
    <row r="2" spans="1:12" ht="33" thickTop="1" thickBot="1" x14ac:dyDescent="0.55000000000000004">
      <c r="C2" s="74" t="s">
        <v>164</v>
      </c>
      <c r="D2" s="75"/>
      <c r="E2" s="75"/>
      <c r="F2" s="75"/>
      <c r="G2" s="75"/>
      <c r="H2" s="75"/>
      <c r="I2" s="75"/>
      <c r="J2" s="75"/>
      <c r="K2" s="75"/>
      <c r="L2" s="76"/>
    </row>
    <row r="3" spans="1:12" ht="64.5" thickTop="1" thickBot="1" x14ac:dyDescent="0.3">
      <c r="C3" s="47" t="s">
        <v>0</v>
      </c>
      <c r="D3" s="48" t="s">
        <v>1</v>
      </c>
      <c r="E3" s="49" t="s">
        <v>11</v>
      </c>
      <c r="F3" s="50" t="s">
        <v>2</v>
      </c>
      <c r="G3" s="48" t="s">
        <v>74</v>
      </c>
      <c r="H3" s="48" t="s">
        <v>166</v>
      </c>
      <c r="I3" s="48" t="s">
        <v>181</v>
      </c>
      <c r="J3" s="11" t="s">
        <v>186</v>
      </c>
      <c r="K3" s="48" t="s">
        <v>4</v>
      </c>
      <c r="L3" s="51" t="s">
        <v>3</v>
      </c>
    </row>
    <row r="4" spans="1:12" ht="15.75" thickTop="1" x14ac:dyDescent="0.25">
      <c r="A4" s="9">
        <v>2001</v>
      </c>
      <c r="C4" s="20">
        <v>1</v>
      </c>
      <c r="D4" s="7">
        <v>1</v>
      </c>
      <c r="E4" s="24" t="s">
        <v>58</v>
      </c>
      <c r="F4" s="40" t="s">
        <v>20</v>
      </c>
      <c r="G4" s="22">
        <v>270</v>
      </c>
      <c r="H4" s="22">
        <v>135</v>
      </c>
      <c r="I4" s="22">
        <v>180</v>
      </c>
      <c r="J4" s="22">
        <v>270</v>
      </c>
      <c r="K4" s="7">
        <v>3</v>
      </c>
      <c r="L4" s="23">
        <f>(G4+H4+I4+J4)/K4</f>
        <v>285</v>
      </c>
    </row>
    <row r="5" spans="1:12" x14ac:dyDescent="0.25">
      <c r="A5" s="9">
        <v>2001</v>
      </c>
      <c r="C5" s="20">
        <f t="shared" ref="C5:C24" si="0">C4+1</f>
        <v>2</v>
      </c>
      <c r="D5" s="7">
        <v>2</v>
      </c>
      <c r="E5" s="25" t="s">
        <v>157</v>
      </c>
      <c r="F5" s="40" t="s">
        <v>114</v>
      </c>
      <c r="G5" s="22">
        <v>121.5</v>
      </c>
      <c r="H5" s="22">
        <v>180</v>
      </c>
      <c r="I5" s="22">
        <v>81</v>
      </c>
      <c r="J5" s="22">
        <v>405</v>
      </c>
      <c r="K5" s="7">
        <f>K4</f>
        <v>3</v>
      </c>
      <c r="L5" s="23">
        <f>(G5+H5+I5+J5)/K5</f>
        <v>262.5</v>
      </c>
    </row>
    <row r="6" spans="1:12" x14ac:dyDescent="0.25">
      <c r="A6" s="9">
        <v>2001</v>
      </c>
      <c r="C6" s="20">
        <f t="shared" si="0"/>
        <v>3</v>
      </c>
      <c r="D6" s="7">
        <v>3</v>
      </c>
      <c r="E6" s="21" t="s">
        <v>65</v>
      </c>
      <c r="F6" s="40" t="s">
        <v>28</v>
      </c>
      <c r="G6" s="22">
        <v>150.75</v>
      </c>
      <c r="H6" s="22">
        <v>45</v>
      </c>
      <c r="I6" s="22">
        <v>81</v>
      </c>
      <c r="J6" s="22">
        <v>0</v>
      </c>
      <c r="K6" s="7">
        <f>K5</f>
        <v>3</v>
      </c>
      <c r="L6" s="23">
        <f>(G6+H6+I6+J6)/K6</f>
        <v>92.25</v>
      </c>
    </row>
    <row r="7" spans="1:12" x14ac:dyDescent="0.25">
      <c r="A7" s="9">
        <v>2005</v>
      </c>
      <c r="C7" s="20">
        <f t="shared" si="0"/>
        <v>4</v>
      </c>
      <c r="D7" s="7">
        <v>4</v>
      </c>
      <c r="E7" s="21" t="s">
        <v>62</v>
      </c>
      <c r="F7" s="40" t="s">
        <v>19</v>
      </c>
      <c r="G7" s="22">
        <v>121.5</v>
      </c>
      <c r="H7" s="22">
        <v>0</v>
      </c>
      <c r="I7" s="22">
        <v>0</v>
      </c>
      <c r="J7" s="22">
        <v>121.5</v>
      </c>
      <c r="K7" s="7">
        <f>K6</f>
        <v>3</v>
      </c>
      <c r="L7" s="23">
        <f>(G7+H7+I7+J7)/K7</f>
        <v>81</v>
      </c>
    </row>
    <row r="8" spans="1:12" x14ac:dyDescent="0.25">
      <c r="A8" s="9">
        <v>2000</v>
      </c>
      <c r="C8" s="20">
        <f t="shared" si="0"/>
        <v>5</v>
      </c>
      <c r="D8" s="7">
        <v>5</v>
      </c>
      <c r="E8" s="21" t="s">
        <v>60</v>
      </c>
      <c r="F8" s="40" t="s">
        <v>30</v>
      </c>
      <c r="G8" s="22">
        <v>121.5</v>
      </c>
      <c r="H8" s="22">
        <v>0</v>
      </c>
      <c r="I8" s="22">
        <v>81</v>
      </c>
      <c r="J8" s="22">
        <v>0</v>
      </c>
      <c r="K8" s="7">
        <f>K7</f>
        <v>3</v>
      </c>
      <c r="L8" s="23">
        <f>(G8+H8+I8+J8)/K8</f>
        <v>67.5</v>
      </c>
    </row>
    <row r="9" spans="1:12" x14ac:dyDescent="0.25">
      <c r="A9" s="9">
        <v>2005</v>
      </c>
      <c r="C9" s="20">
        <f t="shared" si="0"/>
        <v>6</v>
      </c>
      <c r="D9" s="7">
        <v>5</v>
      </c>
      <c r="E9" s="25" t="s">
        <v>144</v>
      </c>
      <c r="F9" s="40" t="s">
        <v>193</v>
      </c>
      <c r="G9" s="22">
        <v>0</v>
      </c>
      <c r="H9" s="22">
        <v>0</v>
      </c>
      <c r="I9" s="22">
        <v>0</v>
      </c>
      <c r="J9" s="22">
        <v>202.5</v>
      </c>
      <c r="K9" s="7">
        <f>K8</f>
        <v>3</v>
      </c>
      <c r="L9" s="23">
        <f>(G9+H9+I9+J9)/K9</f>
        <v>67.5</v>
      </c>
    </row>
    <row r="10" spans="1:12" x14ac:dyDescent="0.25">
      <c r="A10" s="9">
        <v>2003</v>
      </c>
      <c r="C10" s="20">
        <f t="shared" si="0"/>
        <v>7</v>
      </c>
      <c r="D10" s="7">
        <v>6</v>
      </c>
      <c r="E10" s="21" t="s">
        <v>61</v>
      </c>
      <c r="F10" s="40" t="s">
        <v>21</v>
      </c>
      <c r="G10" s="22">
        <v>0</v>
      </c>
      <c r="H10" s="22">
        <v>81</v>
      </c>
      <c r="I10" s="22">
        <v>81</v>
      </c>
      <c r="J10" s="22">
        <v>0</v>
      </c>
      <c r="K10" s="7">
        <f>K9</f>
        <v>3</v>
      </c>
      <c r="L10" s="23">
        <f>(G10+H10+I10+J10)/K10</f>
        <v>54</v>
      </c>
    </row>
    <row r="11" spans="1:12" x14ac:dyDescent="0.25">
      <c r="A11" s="9">
        <v>2001</v>
      </c>
      <c r="C11" s="20">
        <f t="shared" si="0"/>
        <v>8</v>
      </c>
      <c r="D11" s="7">
        <v>7</v>
      </c>
      <c r="E11" s="77" t="s">
        <v>155</v>
      </c>
      <c r="F11" s="40" t="s">
        <v>192</v>
      </c>
      <c r="G11" s="22">
        <v>0</v>
      </c>
      <c r="H11" s="22">
        <v>0</v>
      </c>
      <c r="I11" s="22">
        <v>0</v>
      </c>
      <c r="J11" s="22">
        <v>150.75</v>
      </c>
      <c r="K11" s="7">
        <f>K10</f>
        <v>3</v>
      </c>
      <c r="L11" s="23">
        <f>(G11+H11+I11+J11)/K11</f>
        <v>50.25</v>
      </c>
    </row>
    <row r="12" spans="1:12" x14ac:dyDescent="0.25">
      <c r="A12" s="9">
        <v>2000</v>
      </c>
      <c r="C12" s="20">
        <f t="shared" si="0"/>
        <v>9</v>
      </c>
      <c r="D12" s="7">
        <v>8</v>
      </c>
      <c r="E12" s="25" t="s">
        <v>187</v>
      </c>
      <c r="F12" s="40" t="s">
        <v>188</v>
      </c>
      <c r="G12" s="22">
        <v>0</v>
      </c>
      <c r="H12" s="22">
        <v>0</v>
      </c>
      <c r="I12" s="22">
        <v>0</v>
      </c>
      <c r="J12" s="22">
        <v>121.5</v>
      </c>
      <c r="K12" s="7">
        <f>K11</f>
        <v>3</v>
      </c>
      <c r="L12" s="23">
        <f>(G12+H12+I12+J12)/K12</f>
        <v>40.5</v>
      </c>
    </row>
    <row r="13" spans="1:12" x14ac:dyDescent="0.25">
      <c r="A13" s="9">
        <v>2001</v>
      </c>
      <c r="C13" s="20">
        <f t="shared" si="0"/>
        <v>10</v>
      </c>
      <c r="D13" s="7">
        <v>8</v>
      </c>
      <c r="E13" s="25" t="s">
        <v>195</v>
      </c>
      <c r="F13" s="40" t="s">
        <v>191</v>
      </c>
      <c r="G13" s="22">
        <v>0</v>
      </c>
      <c r="H13" s="22">
        <v>0</v>
      </c>
      <c r="I13" s="22">
        <v>0</v>
      </c>
      <c r="J13" s="22">
        <v>121.5</v>
      </c>
      <c r="K13" s="7">
        <f>K12</f>
        <v>3</v>
      </c>
      <c r="L13" s="23">
        <f>(G13+H13+I13+J13)/K13</f>
        <v>40.5</v>
      </c>
    </row>
    <row r="14" spans="1:12" x14ac:dyDescent="0.25">
      <c r="A14" s="9">
        <v>2002</v>
      </c>
      <c r="C14" s="20">
        <f t="shared" si="0"/>
        <v>11</v>
      </c>
      <c r="D14" s="7">
        <v>8</v>
      </c>
      <c r="E14" s="77" t="s">
        <v>154</v>
      </c>
      <c r="F14" s="40" t="s">
        <v>194</v>
      </c>
      <c r="G14" s="22">
        <v>0</v>
      </c>
      <c r="H14" s="22">
        <v>0</v>
      </c>
      <c r="I14" s="22">
        <v>0</v>
      </c>
      <c r="J14" s="22">
        <v>121.5</v>
      </c>
      <c r="K14" s="7">
        <f>K13</f>
        <v>3</v>
      </c>
      <c r="L14" s="23">
        <f>(G14+H14+I14+J14)/K14</f>
        <v>40.5</v>
      </c>
    </row>
    <row r="15" spans="1:12" x14ac:dyDescent="0.25">
      <c r="C15" s="20">
        <f t="shared" si="0"/>
        <v>12</v>
      </c>
      <c r="D15" s="7">
        <v>9</v>
      </c>
      <c r="E15" s="25" t="s">
        <v>160</v>
      </c>
      <c r="F15" s="40" t="s">
        <v>119</v>
      </c>
      <c r="G15" s="22">
        <v>67.5</v>
      </c>
      <c r="H15" s="22">
        <v>0</v>
      </c>
      <c r="I15" s="22">
        <v>45</v>
      </c>
      <c r="J15" s="22">
        <v>0</v>
      </c>
      <c r="K15" s="7">
        <f>K14</f>
        <v>3</v>
      </c>
      <c r="L15" s="23">
        <f>(G15+H15+I15+J15)/K15</f>
        <v>37.5</v>
      </c>
    </row>
    <row r="16" spans="1:12" x14ac:dyDescent="0.25">
      <c r="C16" s="20">
        <f t="shared" si="0"/>
        <v>13</v>
      </c>
      <c r="D16" s="7">
        <v>10</v>
      </c>
      <c r="E16" s="25" t="s">
        <v>189</v>
      </c>
      <c r="F16" s="40" t="s">
        <v>190</v>
      </c>
      <c r="G16" s="22">
        <v>0</v>
      </c>
      <c r="H16" s="22">
        <v>0</v>
      </c>
      <c r="I16" s="22">
        <v>0</v>
      </c>
      <c r="J16" s="22">
        <v>108</v>
      </c>
      <c r="K16" s="7">
        <f>K15</f>
        <v>3</v>
      </c>
      <c r="L16" s="23">
        <f>(G16+H16+I16+J16)/K16</f>
        <v>36</v>
      </c>
    </row>
    <row r="17" spans="1:12" x14ac:dyDescent="0.25">
      <c r="C17" s="20">
        <f t="shared" si="0"/>
        <v>14</v>
      </c>
      <c r="D17" s="7">
        <v>11</v>
      </c>
      <c r="E17" s="25" t="s">
        <v>68</v>
      </c>
      <c r="F17" s="40" t="s">
        <v>117</v>
      </c>
      <c r="G17" s="22">
        <v>67.5</v>
      </c>
      <c r="H17" s="22">
        <v>0</v>
      </c>
      <c r="I17" s="22">
        <v>0</v>
      </c>
      <c r="J17" s="22">
        <v>0</v>
      </c>
      <c r="K17" s="7">
        <f>K16</f>
        <v>3</v>
      </c>
      <c r="L17" s="23">
        <f>(G17+H17+I17+J17)/K17</f>
        <v>22.5</v>
      </c>
    </row>
    <row r="18" spans="1:12" x14ac:dyDescent="0.25">
      <c r="C18" s="20">
        <f t="shared" si="0"/>
        <v>15</v>
      </c>
      <c r="D18" s="7">
        <v>11</v>
      </c>
      <c r="E18" s="79" t="s">
        <v>70</v>
      </c>
      <c r="F18" s="40" t="s">
        <v>26</v>
      </c>
      <c r="G18" s="22">
        <v>67.5</v>
      </c>
      <c r="H18" s="22">
        <v>0</v>
      </c>
      <c r="I18" s="22">
        <v>0</v>
      </c>
      <c r="J18" s="22">
        <v>0</v>
      </c>
      <c r="K18" s="7">
        <f>K17</f>
        <v>3</v>
      </c>
      <c r="L18" s="23">
        <f>(G18+H18+I18+J18)/K18</f>
        <v>22.5</v>
      </c>
    </row>
    <row r="19" spans="1:12" x14ac:dyDescent="0.25">
      <c r="C19" s="20">
        <f t="shared" si="0"/>
        <v>16</v>
      </c>
      <c r="D19" s="7">
        <v>11</v>
      </c>
      <c r="E19" s="24" t="s">
        <v>69</v>
      </c>
      <c r="F19" s="40" t="s">
        <v>27</v>
      </c>
      <c r="G19" s="22">
        <v>67.5</v>
      </c>
      <c r="H19" s="22">
        <v>0</v>
      </c>
      <c r="I19" s="22">
        <v>0</v>
      </c>
      <c r="J19" s="22">
        <v>0</v>
      </c>
      <c r="K19" s="7">
        <f>K18</f>
        <v>3</v>
      </c>
      <c r="L19" s="23">
        <f>(G19+H19+I19+J19)/K19</f>
        <v>22.5</v>
      </c>
    </row>
    <row r="20" spans="1:12" x14ac:dyDescent="0.25">
      <c r="C20" s="20">
        <f t="shared" si="0"/>
        <v>17</v>
      </c>
      <c r="D20" s="7">
        <v>11</v>
      </c>
      <c r="E20" s="78" t="s">
        <v>63</v>
      </c>
      <c r="F20" s="40" t="s">
        <v>24</v>
      </c>
      <c r="G20" s="22">
        <v>67.5</v>
      </c>
      <c r="H20" s="22">
        <v>0</v>
      </c>
      <c r="I20" s="22">
        <v>0</v>
      </c>
      <c r="J20" s="22">
        <v>0</v>
      </c>
      <c r="K20" s="7">
        <f>K19</f>
        <v>3</v>
      </c>
      <c r="L20" s="23">
        <f>(G20+H20+I20+J20)/K20</f>
        <v>22.5</v>
      </c>
    </row>
    <row r="21" spans="1:12" x14ac:dyDescent="0.25">
      <c r="A21" s="9">
        <v>2000</v>
      </c>
      <c r="C21" s="20">
        <f t="shared" si="0"/>
        <v>18</v>
      </c>
      <c r="D21" s="7">
        <v>11</v>
      </c>
      <c r="E21" s="25" t="s">
        <v>159</v>
      </c>
      <c r="F21" s="40" t="s">
        <v>118</v>
      </c>
      <c r="G21" s="22">
        <v>67.5</v>
      </c>
      <c r="H21" s="22">
        <v>0</v>
      </c>
      <c r="I21" s="22">
        <v>0</v>
      </c>
      <c r="J21" s="22">
        <v>0</v>
      </c>
      <c r="K21" s="7">
        <f>K20</f>
        <v>3</v>
      </c>
      <c r="L21" s="23">
        <f>(G21+H21+I21+J21)/K21</f>
        <v>22.5</v>
      </c>
    </row>
    <row r="22" spans="1:12" x14ac:dyDescent="0.25">
      <c r="A22" s="9">
        <v>2000</v>
      </c>
      <c r="C22" s="20">
        <f t="shared" si="0"/>
        <v>19</v>
      </c>
      <c r="D22" s="7">
        <v>11</v>
      </c>
      <c r="E22" s="25" t="s">
        <v>161</v>
      </c>
      <c r="F22" s="40" t="s">
        <v>122</v>
      </c>
      <c r="G22" s="22">
        <v>67.5</v>
      </c>
      <c r="H22" s="22">
        <v>0</v>
      </c>
      <c r="I22" s="22">
        <v>0</v>
      </c>
      <c r="J22" s="22">
        <v>0</v>
      </c>
      <c r="K22" s="7">
        <f>K21</f>
        <v>3</v>
      </c>
      <c r="L22" s="23">
        <f>(G22+H22+I22+J22)/K22</f>
        <v>22.5</v>
      </c>
    </row>
    <row r="23" spans="1:12" x14ac:dyDescent="0.25">
      <c r="A23" s="9">
        <v>2002</v>
      </c>
      <c r="C23" s="20">
        <f t="shared" si="0"/>
        <v>20</v>
      </c>
      <c r="D23" s="7">
        <v>13</v>
      </c>
      <c r="E23" s="21" t="s">
        <v>66</v>
      </c>
      <c r="F23" s="40" t="s">
        <v>25</v>
      </c>
      <c r="G23" s="22">
        <v>0</v>
      </c>
      <c r="H23" s="22">
        <v>0</v>
      </c>
      <c r="I23" s="22">
        <v>0</v>
      </c>
      <c r="J23" s="22">
        <v>0</v>
      </c>
      <c r="K23" s="7">
        <f>K16</f>
        <v>3</v>
      </c>
      <c r="L23" s="23">
        <f>(G23+H23+I23+J23)/K23</f>
        <v>0</v>
      </c>
    </row>
    <row r="24" spans="1:12" ht="15.75" thickBot="1" x14ac:dyDescent="0.3">
      <c r="A24" s="9">
        <v>0</v>
      </c>
      <c r="C24" s="27">
        <f t="shared" si="0"/>
        <v>21</v>
      </c>
      <c r="D24" s="8">
        <v>13</v>
      </c>
      <c r="E24" s="80" t="s">
        <v>67</v>
      </c>
      <c r="F24" s="44" t="s">
        <v>29</v>
      </c>
      <c r="G24" s="29">
        <v>0</v>
      </c>
      <c r="H24" s="29">
        <v>0</v>
      </c>
      <c r="I24" s="29">
        <v>0</v>
      </c>
      <c r="J24" s="29">
        <v>0</v>
      </c>
      <c r="K24" s="8">
        <f>K23</f>
        <v>3</v>
      </c>
      <c r="L24" s="30">
        <f>(G24+H24+I24+J24)/K24</f>
        <v>0</v>
      </c>
    </row>
    <row r="25" spans="1:12" ht="15.75" thickTop="1" x14ac:dyDescent="0.25"/>
  </sheetData>
  <sortState ref="E4:L24">
    <sortCondition descending="1" ref="L4:L24"/>
  </sortState>
  <mergeCells count="1">
    <mergeCell ref="C2:L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2"/>
  <sheetViews>
    <sheetView workbookViewId="0"/>
  </sheetViews>
  <sheetFormatPr defaultColWidth="9.125" defaultRowHeight="15" x14ac:dyDescent="0.25"/>
  <cols>
    <col min="1" max="2" width="9.125" style="9"/>
    <col min="3" max="3" width="11.375" style="9" customWidth="1"/>
    <col min="4" max="4" width="14" style="9" customWidth="1"/>
    <col min="5" max="5" width="29.25" style="9" customWidth="1"/>
    <col min="6" max="9" width="17.375" style="9" customWidth="1"/>
    <col min="10" max="10" width="13.25" style="9" customWidth="1"/>
    <col min="11" max="11" width="14.875" style="9" customWidth="1"/>
    <col min="12" max="16384" width="9.125" style="9"/>
  </cols>
  <sheetData>
    <row r="1" spans="2:11" ht="15.75" thickBot="1" x14ac:dyDescent="0.3"/>
    <row r="2" spans="2:11" ht="33" thickTop="1" thickBot="1" x14ac:dyDescent="0.55000000000000004">
      <c r="B2" s="74" t="s">
        <v>165</v>
      </c>
      <c r="C2" s="75"/>
      <c r="D2" s="75"/>
      <c r="E2" s="75"/>
      <c r="F2" s="75"/>
      <c r="G2" s="75"/>
      <c r="H2" s="75"/>
      <c r="I2" s="75"/>
      <c r="J2" s="75"/>
      <c r="K2" s="76"/>
    </row>
    <row r="3" spans="2:11" ht="64.5" thickTop="1" thickBot="1" x14ac:dyDescent="0.3">
      <c r="B3" s="47" t="s">
        <v>0</v>
      </c>
      <c r="C3" s="48" t="s">
        <v>1</v>
      </c>
      <c r="D3" s="48" t="s">
        <v>11</v>
      </c>
      <c r="E3" s="50" t="s">
        <v>2</v>
      </c>
      <c r="F3" s="48" t="s">
        <v>74</v>
      </c>
      <c r="G3" s="48" t="s">
        <v>166</v>
      </c>
      <c r="H3" s="48" t="s">
        <v>181</v>
      </c>
      <c r="I3" s="11" t="s">
        <v>186</v>
      </c>
      <c r="J3" s="48" t="s">
        <v>4</v>
      </c>
      <c r="K3" s="51" t="s">
        <v>3</v>
      </c>
    </row>
    <row r="4" spans="2:11" ht="15.75" thickTop="1" x14ac:dyDescent="0.25">
      <c r="B4" s="15">
        <v>1</v>
      </c>
      <c r="C4" s="16">
        <v>1</v>
      </c>
      <c r="D4" s="17" t="s">
        <v>59</v>
      </c>
      <c r="E4" s="38" t="s">
        <v>17</v>
      </c>
      <c r="F4" s="18">
        <v>405</v>
      </c>
      <c r="G4" s="18">
        <v>405</v>
      </c>
      <c r="H4" s="66">
        <v>405</v>
      </c>
      <c r="I4" s="66">
        <v>0</v>
      </c>
      <c r="J4" s="7">
        <v>3</v>
      </c>
      <c r="K4" s="19">
        <f>(F4+G4+H4+I4)/J4</f>
        <v>405</v>
      </c>
    </row>
    <row r="5" spans="2:11" x14ac:dyDescent="0.25">
      <c r="B5" s="20">
        <f>B4+1</f>
        <v>2</v>
      </c>
      <c r="C5" s="7">
        <v>2</v>
      </c>
      <c r="D5" s="24" t="s">
        <v>58</v>
      </c>
      <c r="E5" s="40" t="s">
        <v>20</v>
      </c>
      <c r="F5" s="22">
        <v>270</v>
      </c>
      <c r="G5" s="22">
        <v>202.5</v>
      </c>
      <c r="H5" s="22">
        <v>270</v>
      </c>
      <c r="I5" s="22">
        <v>360</v>
      </c>
      <c r="J5" s="7">
        <f>J4</f>
        <v>3</v>
      </c>
      <c r="K5" s="23">
        <f>(F5+G5+H5+I5)/J5</f>
        <v>367.5</v>
      </c>
    </row>
    <row r="6" spans="2:11" x14ac:dyDescent="0.25">
      <c r="B6" s="20">
        <f t="shared" ref="B6:B40" si="0">B5+1</f>
        <v>3</v>
      </c>
      <c r="C6" s="7">
        <v>3</v>
      </c>
      <c r="D6" s="52" t="s">
        <v>157</v>
      </c>
      <c r="E6" s="40" t="s">
        <v>114</v>
      </c>
      <c r="F6" s="22">
        <v>121.5</v>
      </c>
      <c r="G6" s="22">
        <v>270</v>
      </c>
      <c r="H6" s="22">
        <v>121.5</v>
      </c>
      <c r="I6" s="22">
        <v>540</v>
      </c>
      <c r="J6" s="7">
        <f>J5</f>
        <v>3</v>
      </c>
      <c r="K6" s="23">
        <f>(F6+G6+H6+I6)/J6</f>
        <v>351</v>
      </c>
    </row>
    <row r="7" spans="2:11" x14ac:dyDescent="0.25">
      <c r="B7" s="20">
        <f t="shared" si="0"/>
        <v>4</v>
      </c>
      <c r="C7" s="7">
        <v>4</v>
      </c>
      <c r="D7" s="52" t="s">
        <v>152</v>
      </c>
      <c r="E7" s="40" t="s">
        <v>102</v>
      </c>
      <c r="F7" s="22">
        <v>162</v>
      </c>
      <c r="G7" s="22">
        <v>121.5</v>
      </c>
      <c r="H7" s="22">
        <v>121.5</v>
      </c>
      <c r="I7" s="22">
        <v>162</v>
      </c>
      <c r="J7" s="7">
        <f>J6</f>
        <v>3</v>
      </c>
      <c r="K7" s="23">
        <f>(F7+G7+H7+I7)/J7</f>
        <v>189</v>
      </c>
    </row>
    <row r="8" spans="2:11" x14ac:dyDescent="0.25">
      <c r="B8" s="20">
        <f t="shared" si="0"/>
        <v>5</v>
      </c>
      <c r="C8" s="7">
        <v>5</v>
      </c>
      <c r="D8" s="21" t="s">
        <v>61</v>
      </c>
      <c r="E8" s="40" t="s">
        <v>21</v>
      </c>
      <c r="F8" s="22">
        <v>270</v>
      </c>
      <c r="G8" s="22">
        <v>121.5</v>
      </c>
      <c r="H8" s="22">
        <v>150.75</v>
      </c>
      <c r="I8" s="22">
        <v>0</v>
      </c>
      <c r="J8" s="7">
        <f>J7</f>
        <v>3</v>
      </c>
      <c r="K8" s="23">
        <f>(F8+G8+H8+I8)/J8</f>
        <v>180.75</v>
      </c>
    </row>
    <row r="9" spans="2:11" x14ac:dyDescent="0.25">
      <c r="B9" s="20">
        <f t="shared" si="0"/>
        <v>6</v>
      </c>
      <c r="C9" s="7">
        <v>6</v>
      </c>
      <c r="D9" s="52" t="s">
        <v>151</v>
      </c>
      <c r="E9" s="40" t="s">
        <v>98</v>
      </c>
      <c r="F9" s="22">
        <v>540</v>
      </c>
      <c r="G9" s="22">
        <v>0</v>
      </c>
      <c r="H9" s="22">
        <v>0</v>
      </c>
      <c r="I9" s="22">
        <v>0</v>
      </c>
      <c r="J9" s="7">
        <f>J8</f>
        <v>3</v>
      </c>
      <c r="K9" s="23">
        <f>(F9+G9+H9+I9)/J9</f>
        <v>180</v>
      </c>
    </row>
    <row r="10" spans="2:11" x14ac:dyDescent="0.25">
      <c r="B10" s="20">
        <f t="shared" si="0"/>
        <v>7</v>
      </c>
      <c r="C10" s="7">
        <v>7</v>
      </c>
      <c r="D10" s="52" t="s">
        <v>144</v>
      </c>
      <c r="E10" s="40" t="s">
        <v>99</v>
      </c>
      <c r="F10" s="22">
        <v>162</v>
      </c>
      <c r="G10" s="22">
        <v>0</v>
      </c>
      <c r="H10" s="22">
        <v>0</v>
      </c>
      <c r="I10" s="22">
        <v>270</v>
      </c>
      <c r="J10" s="7">
        <f>J9</f>
        <v>3</v>
      </c>
      <c r="K10" s="23">
        <f>(F10+G10+H10+I10)/J10</f>
        <v>144</v>
      </c>
    </row>
    <row r="11" spans="2:11" x14ac:dyDescent="0.25">
      <c r="B11" s="20">
        <f t="shared" si="0"/>
        <v>8</v>
      </c>
      <c r="C11" s="7">
        <v>8</v>
      </c>
      <c r="D11" s="52" t="s">
        <v>170</v>
      </c>
      <c r="E11" s="40" t="s">
        <v>171</v>
      </c>
      <c r="F11" s="22">
        <v>0</v>
      </c>
      <c r="G11" s="22">
        <v>121.5</v>
      </c>
      <c r="H11" s="22">
        <v>67.5</v>
      </c>
      <c r="I11" s="22">
        <v>201</v>
      </c>
      <c r="J11" s="7">
        <f>J10</f>
        <v>3</v>
      </c>
      <c r="K11" s="23">
        <f>(F11+G11+H11+I11)/J11</f>
        <v>130</v>
      </c>
    </row>
    <row r="12" spans="2:11" x14ac:dyDescent="0.25">
      <c r="B12" s="20">
        <f t="shared" si="0"/>
        <v>9</v>
      </c>
      <c r="C12" s="7">
        <v>9</v>
      </c>
      <c r="D12" s="21" t="s">
        <v>72</v>
      </c>
      <c r="E12" s="40" t="s">
        <v>23</v>
      </c>
      <c r="F12" s="22">
        <v>360</v>
      </c>
      <c r="G12" s="22">
        <v>0</v>
      </c>
      <c r="H12" s="22">
        <v>0</v>
      </c>
      <c r="I12" s="22">
        <v>0</v>
      </c>
      <c r="J12" s="7">
        <f>J11</f>
        <v>3</v>
      </c>
      <c r="K12" s="23">
        <f>(F12+G12+H12+I12)/J12</f>
        <v>120</v>
      </c>
    </row>
    <row r="13" spans="2:11" x14ac:dyDescent="0.25">
      <c r="B13" s="20">
        <f t="shared" si="0"/>
        <v>10</v>
      </c>
      <c r="C13" s="7">
        <v>10</v>
      </c>
      <c r="D13" s="52" t="s">
        <v>156</v>
      </c>
      <c r="E13" s="40" t="s">
        <v>112</v>
      </c>
      <c r="F13" s="22">
        <v>202.5</v>
      </c>
      <c r="G13" s="22">
        <v>0</v>
      </c>
      <c r="H13" s="22">
        <v>121.5</v>
      </c>
      <c r="I13" s="22">
        <v>0</v>
      </c>
      <c r="J13" s="7">
        <f>J12</f>
        <v>3</v>
      </c>
      <c r="K13" s="23">
        <f>(F13+G13+H13+I13)/J13</f>
        <v>108</v>
      </c>
    </row>
    <row r="14" spans="2:11" x14ac:dyDescent="0.25">
      <c r="B14" s="20">
        <f t="shared" si="0"/>
        <v>11</v>
      </c>
      <c r="C14" s="7">
        <v>11</v>
      </c>
      <c r="D14" s="21" t="s">
        <v>62</v>
      </c>
      <c r="E14" s="40" t="s">
        <v>19</v>
      </c>
      <c r="F14" s="22">
        <v>121.5</v>
      </c>
      <c r="G14" s="22">
        <v>0</v>
      </c>
      <c r="H14" s="22">
        <v>0</v>
      </c>
      <c r="I14" s="22">
        <v>162</v>
      </c>
      <c r="J14" s="7">
        <f>J13</f>
        <v>3</v>
      </c>
      <c r="K14" s="23">
        <f>(F14+G14+H14+I14)/J14</f>
        <v>94.5</v>
      </c>
    </row>
    <row r="15" spans="2:11" x14ac:dyDescent="0.25">
      <c r="B15" s="20">
        <f t="shared" si="0"/>
        <v>12</v>
      </c>
      <c r="C15" s="7">
        <v>12</v>
      </c>
      <c r="D15" s="52" t="s">
        <v>65</v>
      </c>
      <c r="E15" s="40" t="s">
        <v>113</v>
      </c>
      <c r="F15" s="22">
        <v>150.75</v>
      </c>
      <c r="G15" s="22">
        <v>0</v>
      </c>
      <c r="H15" s="22">
        <v>121.5</v>
      </c>
      <c r="I15" s="22">
        <v>0</v>
      </c>
      <c r="J15" s="7">
        <f>J14</f>
        <v>3</v>
      </c>
      <c r="K15" s="23">
        <f>(F15+G15+H15+I15)/J15</f>
        <v>90.75</v>
      </c>
    </row>
    <row r="16" spans="2:11" x14ac:dyDescent="0.25">
      <c r="B16" s="20">
        <f>B15+1</f>
        <v>13</v>
      </c>
      <c r="C16" s="7">
        <v>13</v>
      </c>
      <c r="D16" s="52" t="s">
        <v>154</v>
      </c>
      <c r="E16" s="40" t="s">
        <v>109</v>
      </c>
      <c r="F16" s="22">
        <v>90</v>
      </c>
      <c r="G16" s="22">
        <v>0</v>
      </c>
      <c r="H16" s="22">
        <v>0</v>
      </c>
      <c r="I16" s="22">
        <v>162</v>
      </c>
      <c r="J16" s="7">
        <f>J15</f>
        <v>3</v>
      </c>
      <c r="K16" s="23">
        <f>(F16+G16+H16+I16)/J16</f>
        <v>84</v>
      </c>
    </row>
    <row r="17" spans="2:11" x14ac:dyDescent="0.25">
      <c r="B17" s="20">
        <f t="shared" si="0"/>
        <v>14</v>
      </c>
      <c r="C17" s="7">
        <v>14</v>
      </c>
      <c r="D17" s="52" t="s">
        <v>60</v>
      </c>
      <c r="E17" s="40" t="s">
        <v>116</v>
      </c>
      <c r="F17" s="22">
        <v>121.5</v>
      </c>
      <c r="G17" s="22">
        <v>0</v>
      </c>
      <c r="H17" s="22">
        <v>121.5</v>
      </c>
      <c r="I17" s="22">
        <v>0</v>
      </c>
      <c r="J17" s="7">
        <f>J16</f>
        <v>3</v>
      </c>
      <c r="K17" s="23">
        <f>(F17+G17+H17+I17)/J17</f>
        <v>81</v>
      </c>
    </row>
    <row r="18" spans="2:11" x14ac:dyDescent="0.25">
      <c r="B18" s="20">
        <f t="shared" si="0"/>
        <v>15</v>
      </c>
      <c r="C18" s="7">
        <v>15</v>
      </c>
      <c r="D18" s="21" t="s">
        <v>73</v>
      </c>
      <c r="E18" s="40" t="s">
        <v>18</v>
      </c>
      <c r="F18" s="22">
        <v>201</v>
      </c>
      <c r="G18" s="22">
        <v>0</v>
      </c>
      <c r="H18" s="22">
        <v>0</v>
      </c>
      <c r="I18" s="22">
        <v>0</v>
      </c>
      <c r="J18" s="7">
        <f>J17</f>
        <v>3</v>
      </c>
      <c r="K18" s="23">
        <f>(F18+G18+H18+I18)/J18</f>
        <v>67</v>
      </c>
    </row>
    <row r="19" spans="2:11" x14ac:dyDescent="0.25">
      <c r="B19" s="20">
        <f t="shared" si="0"/>
        <v>16</v>
      </c>
      <c r="C19" s="7">
        <v>16</v>
      </c>
      <c r="D19" s="52" t="s">
        <v>169</v>
      </c>
      <c r="E19" s="40" t="s">
        <v>168</v>
      </c>
      <c r="F19" s="22">
        <v>0</v>
      </c>
      <c r="G19" s="22">
        <v>121.5</v>
      </c>
      <c r="H19" s="22">
        <v>67.5</v>
      </c>
      <c r="I19" s="22">
        <v>0</v>
      </c>
      <c r="J19" s="7">
        <f>J18</f>
        <v>3</v>
      </c>
      <c r="K19" s="23">
        <f>(F19+G19+H19+I19)/J19</f>
        <v>63</v>
      </c>
    </row>
    <row r="20" spans="2:11" x14ac:dyDescent="0.25">
      <c r="B20" s="20">
        <f t="shared" si="0"/>
        <v>17</v>
      </c>
      <c r="C20" s="7">
        <v>17</v>
      </c>
      <c r="D20" s="52" t="s">
        <v>148</v>
      </c>
      <c r="E20" s="40" t="s">
        <v>101</v>
      </c>
      <c r="F20" s="22">
        <v>162</v>
      </c>
      <c r="G20" s="22">
        <v>0</v>
      </c>
      <c r="H20" s="22">
        <v>0</v>
      </c>
      <c r="I20" s="22">
        <v>0</v>
      </c>
      <c r="J20" s="7">
        <f>J19</f>
        <v>3</v>
      </c>
      <c r="K20" s="23">
        <f>(F20+G20+H20+I20)/J20</f>
        <v>54</v>
      </c>
    </row>
    <row r="21" spans="2:11" x14ac:dyDescent="0.25">
      <c r="B21" s="20">
        <f t="shared" si="0"/>
        <v>18</v>
      </c>
      <c r="C21" s="7">
        <v>17</v>
      </c>
      <c r="D21" s="52" t="s">
        <v>147</v>
      </c>
      <c r="E21" s="40" t="s">
        <v>100</v>
      </c>
      <c r="F21" s="22">
        <v>162</v>
      </c>
      <c r="G21" s="22">
        <v>0</v>
      </c>
      <c r="H21" s="22">
        <v>0</v>
      </c>
      <c r="I21" s="22">
        <v>0</v>
      </c>
      <c r="J21" s="7">
        <f>J20</f>
        <v>3</v>
      </c>
      <c r="K21" s="23">
        <f>(F21+G21+H21+I21)/J21</f>
        <v>54</v>
      </c>
    </row>
    <row r="22" spans="2:11" x14ac:dyDescent="0.25">
      <c r="B22" s="20">
        <f t="shared" si="0"/>
        <v>19</v>
      </c>
      <c r="C22" s="7">
        <v>18</v>
      </c>
      <c r="D22" s="52" t="s">
        <v>160</v>
      </c>
      <c r="E22" s="40" t="s">
        <v>119</v>
      </c>
      <c r="F22" s="22">
        <v>67.5</v>
      </c>
      <c r="G22" s="22">
        <v>0</v>
      </c>
      <c r="H22" s="22">
        <v>67.5</v>
      </c>
      <c r="I22" s="22">
        <v>0</v>
      </c>
      <c r="J22" s="7">
        <f>J21</f>
        <v>3</v>
      </c>
      <c r="K22" s="23">
        <f>(F22+G22+H22+I22)/J22</f>
        <v>45</v>
      </c>
    </row>
    <row r="23" spans="2:11" x14ac:dyDescent="0.25">
      <c r="B23" s="20">
        <f>B22+1</f>
        <v>20</v>
      </c>
      <c r="C23" s="7">
        <v>18</v>
      </c>
      <c r="D23" s="52" t="s">
        <v>172</v>
      </c>
      <c r="E23" s="40" t="s">
        <v>173</v>
      </c>
      <c r="F23" s="22">
        <v>0</v>
      </c>
      <c r="G23" s="22">
        <v>67.5</v>
      </c>
      <c r="H23" s="22">
        <v>67.5</v>
      </c>
      <c r="I23" s="22">
        <v>0</v>
      </c>
      <c r="J23" s="7">
        <f>J22</f>
        <v>3</v>
      </c>
      <c r="K23" s="23">
        <f>(F23+G23+H23+I23)/J23</f>
        <v>45</v>
      </c>
    </row>
    <row r="24" spans="2:11" x14ac:dyDescent="0.25">
      <c r="B24" s="20">
        <f t="shared" si="0"/>
        <v>21</v>
      </c>
      <c r="C24" s="7">
        <v>19</v>
      </c>
      <c r="D24" s="52" t="s">
        <v>158</v>
      </c>
      <c r="E24" s="40" t="s">
        <v>115</v>
      </c>
      <c r="F24" s="22">
        <v>121.5</v>
      </c>
      <c r="G24" s="22">
        <v>0</v>
      </c>
      <c r="H24" s="22">
        <v>0</v>
      </c>
      <c r="I24" s="22">
        <v>0</v>
      </c>
      <c r="J24" s="7">
        <f>J23</f>
        <v>3</v>
      </c>
      <c r="K24" s="23">
        <f>(F24+G24+H24+I24)/J24</f>
        <v>40.5</v>
      </c>
    </row>
    <row r="25" spans="2:11" x14ac:dyDescent="0.25">
      <c r="B25" s="20">
        <f t="shared" si="0"/>
        <v>22</v>
      </c>
      <c r="C25" s="7">
        <v>20</v>
      </c>
      <c r="D25" s="21" t="s">
        <v>71</v>
      </c>
      <c r="E25" s="40" t="s">
        <v>16</v>
      </c>
      <c r="F25" s="22">
        <v>90</v>
      </c>
      <c r="G25" s="22">
        <v>0</v>
      </c>
      <c r="H25" s="22">
        <v>0</v>
      </c>
      <c r="I25" s="22">
        <v>0</v>
      </c>
      <c r="J25" s="7">
        <f>J24</f>
        <v>3</v>
      </c>
      <c r="K25" s="23">
        <f>(F25+G25+H25+I25)/J25</f>
        <v>30</v>
      </c>
    </row>
    <row r="26" spans="2:11" x14ac:dyDescent="0.25">
      <c r="B26" s="20">
        <f t="shared" si="0"/>
        <v>23</v>
      </c>
      <c r="C26" s="7">
        <v>20</v>
      </c>
      <c r="D26" s="52" t="s">
        <v>150</v>
      </c>
      <c r="E26" s="40" t="s">
        <v>107</v>
      </c>
      <c r="F26" s="22">
        <v>90</v>
      </c>
      <c r="G26" s="22">
        <v>0</v>
      </c>
      <c r="H26" s="22">
        <v>0</v>
      </c>
      <c r="I26" s="22">
        <v>0</v>
      </c>
      <c r="J26" s="7">
        <f>J25</f>
        <v>3</v>
      </c>
      <c r="K26" s="23">
        <f>(F26+G26+H26+I26)/J26</f>
        <v>30</v>
      </c>
    </row>
    <row r="27" spans="2:11" x14ac:dyDescent="0.25">
      <c r="B27" s="20">
        <f t="shared" si="0"/>
        <v>24</v>
      </c>
      <c r="C27" s="7">
        <v>20</v>
      </c>
      <c r="D27" s="52" t="s">
        <v>142</v>
      </c>
      <c r="E27" s="40" t="s">
        <v>103</v>
      </c>
      <c r="F27" s="22">
        <v>90</v>
      </c>
      <c r="G27" s="22">
        <v>0</v>
      </c>
      <c r="H27" s="22">
        <v>0</v>
      </c>
      <c r="I27" s="22">
        <v>0</v>
      </c>
      <c r="J27" s="7">
        <f>J26</f>
        <v>3</v>
      </c>
      <c r="K27" s="23">
        <f>(F27+G27+H27+I27)/J27</f>
        <v>30</v>
      </c>
    </row>
    <row r="28" spans="2:11" x14ac:dyDescent="0.25">
      <c r="B28" s="20">
        <f t="shared" si="0"/>
        <v>25</v>
      </c>
      <c r="C28" s="7">
        <v>20</v>
      </c>
      <c r="D28" s="52" t="s">
        <v>153</v>
      </c>
      <c r="E28" s="40" t="s">
        <v>108</v>
      </c>
      <c r="F28" s="22">
        <v>90</v>
      </c>
      <c r="G28" s="22">
        <v>0</v>
      </c>
      <c r="H28" s="22">
        <v>0</v>
      </c>
      <c r="I28" s="22">
        <v>0</v>
      </c>
      <c r="J28" s="7">
        <f>J27</f>
        <v>3</v>
      </c>
      <c r="K28" s="23">
        <f>(F28+G28+H28+I28)/J28</f>
        <v>30</v>
      </c>
    </row>
    <row r="29" spans="2:11" x14ac:dyDescent="0.25">
      <c r="B29" s="20">
        <f t="shared" si="0"/>
        <v>26</v>
      </c>
      <c r="C29" s="7">
        <v>20</v>
      </c>
      <c r="D29" s="52" t="s">
        <v>146</v>
      </c>
      <c r="E29" s="40" t="s">
        <v>105</v>
      </c>
      <c r="F29" s="22">
        <v>90</v>
      </c>
      <c r="G29" s="22">
        <v>0</v>
      </c>
      <c r="H29" s="22">
        <v>0</v>
      </c>
      <c r="I29" s="22">
        <v>0</v>
      </c>
      <c r="J29" s="7">
        <f>J28</f>
        <v>3</v>
      </c>
      <c r="K29" s="23">
        <f>(F29+G29+H29+I29)/J29</f>
        <v>30</v>
      </c>
    </row>
    <row r="30" spans="2:11" x14ac:dyDescent="0.25">
      <c r="B30" s="20">
        <f t="shared" si="0"/>
        <v>27</v>
      </c>
      <c r="C30" s="7">
        <v>20</v>
      </c>
      <c r="D30" s="52" t="s">
        <v>145</v>
      </c>
      <c r="E30" s="40" t="s">
        <v>104</v>
      </c>
      <c r="F30" s="22">
        <v>90</v>
      </c>
      <c r="G30" s="22">
        <v>0</v>
      </c>
      <c r="H30" s="22">
        <v>0</v>
      </c>
      <c r="I30" s="22">
        <v>0</v>
      </c>
      <c r="J30" s="7">
        <f>J29</f>
        <v>3</v>
      </c>
      <c r="K30" s="23">
        <f>(F30+G30+H30+I30)/J30</f>
        <v>30</v>
      </c>
    </row>
    <row r="31" spans="2:11" x14ac:dyDescent="0.25">
      <c r="B31" s="20">
        <f t="shared" si="0"/>
        <v>28</v>
      </c>
      <c r="C31" s="7">
        <v>20</v>
      </c>
      <c r="D31" s="52" t="s">
        <v>149</v>
      </c>
      <c r="E31" s="40" t="s">
        <v>106</v>
      </c>
      <c r="F31" s="22">
        <v>90</v>
      </c>
      <c r="G31" s="22">
        <v>0</v>
      </c>
      <c r="H31" s="22">
        <v>0</v>
      </c>
      <c r="I31" s="22">
        <v>0</v>
      </c>
      <c r="J31" s="7">
        <f>J30</f>
        <v>3</v>
      </c>
      <c r="K31" s="23">
        <f>(F31+G31+H31+I31)/J31</f>
        <v>30</v>
      </c>
    </row>
    <row r="32" spans="2:11" x14ac:dyDescent="0.25">
      <c r="B32" s="20">
        <f t="shared" si="0"/>
        <v>29</v>
      </c>
      <c r="C32" s="7">
        <v>21</v>
      </c>
      <c r="D32" s="21" t="s">
        <v>63</v>
      </c>
      <c r="E32" s="40" t="s">
        <v>24</v>
      </c>
      <c r="F32" s="22">
        <v>67.5</v>
      </c>
      <c r="G32" s="22">
        <v>0</v>
      </c>
      <c r="H32" s="22">
        <v>0</v>
      </c>
      <c r="I32" s="22">
        <v>0</v>
      </c>
      <c r="J32" s="7">
        <f>J31</f>
        <v>3</v>
      </c>
      <c r="K32" s="23">
        <f>(F32+G32+H32+I32)/J32</f>
        <v>22.5</v>
      </c>
    </row>
    <row r="33" spans="2:11" x14ac:dyDescent="0.25">
      <c r="B33" s="20">
        <f t="shared" si="0"/>
        <v>30</v>
      </c>
      <c r="C33" s="7">
        <v>21</v>
      </c>
      <c r="D33" s="24" t="s">
        <v>64</v>
      </c>
      <c r="E33" s="40" t="s">
        <v>22</v>
      </c>
      <c r="F33" s="22">
        <v>67.5</v>
      </c>
      <c r="G33" s="22">
        <v>0</v>
      </c>
      <c r="H33" s="22">
        <v>0</v>
      </c>
      <c r="I33" s="22">
        <v>0</v>
      </c>
      <c r="J33" s="7">
        <f>J32</f>
        <v>3</v>
      </c>
      <c r="K33" s="23">
        <f>(F33+G33+H33+I33)/J33</f>
        <v>22.5</v>
      </c>
    </row>
    <row r="34" spans="2:11" x14ac:dyDescent="0.25">
      <c r="B34" s="20">
        <f t="shared" si="0"/>
        <v>31</v>
      </c>
      <c r="C34" s="7">
        <v>21</v>
      </c>
      <c r="D34" s="52" t="s">
        <v>68</v>
      </c>
      <c r="E34" s="40" t="s">
        <v>117</v>
      </c>
      <c r="F34" s="22">
        <v>67.5</v>
      </c>
      <c r="G34" s="22">
        <v>0</v>
      </c>
      <c r="H34" s="22">
        <v>0</v>
      </c>
      <c r="I34" s="22">
        <v>0</v>
      </c>
      <c r="J34" s="7">
        <f>J33</f>
        <v>3</v>
      </c>
      <c r="K34" s="23">
        <f>(F34+G34+H34+I34)/J34</f>
        <v>22.5</v>
      </c>
    </row>
    <row r="35" spans="2:11" x14ac:dyDescent="0.25">
      <c r="B35" s="20">
        <f t="shared" si="0"/>
        <v>32</v>
      </c>
      <c r="C35" s="7">
        <v>21</v>
      </c>
      <c r="D35" s="52" t="s">
        <v>69</v>
      </c>
      <c r="E35" s="40" t="s">
        <v>121</v>
      </c>
      <c r="F35" s="22">
        <v>67.5</v>
      </c>
      <c r="G35" s="22">
        <v>0</v>
      </c>
      <c r="H35" s="22">
        <v>0</v>
      </c>
      <c r="I35" s="22">
        <v>0</v>
      </c>
      <c r="J35" s="7">
        <f>J34</f>
        <v>3</v>
      </c>
      <c r="K35" s="23">
        <f>(F35+G35+H35+I35)/J35</f>
        <v>22.5</v>
      </c>
    </row>
    <row r="36" spans="2:11" x14ac:dyDescent="0.25">
      <c r="B36" s="20">
        <f t="shared" si="0"/>
        <v>33</v>
      </c>
      <c r="C36" s="7">
        <v>21</v>
      </c>
      <c r="D36" s="52" t="s">
        <v>70</v>
      </c>
      <c r="E36" s="40" t="s">
        <v>120</v>
      </c>
      <c r="F36" s="22">
        <v>67.5</v>
      </c>
      <c r="G36" s="22">
        <v>0</v>
      </c>
      <c r="H36" s="22">
        <v>0</v>
      </c>
      <c r="I36" s="22">
        <v>0</v>
      </c>
      <c r="J36" s="7">
        <f>J35</f>
        <v>3</v>
      </c>
      <c r="K36" s="23">
        <f>(F36+G36+H36+I36)/J36</f>
        <v>22.5</v>
      </c>
    </row>
    <row r="37" spans="2:11" x14ac:dyDescent="0.25">
      <c r="B37" s="20">
        <f t="shared" si="0"/>
        <v>34</v>
      </c>
      <c r="C37" s="7">
        <v>21</v>
      </c>
      <c r="D37" s="60" t="s">
        <v>159</v>
      </c>
      <c r="E37" s="55" t="s">
        <v>118</v>
      </c>
      <c r="F37" s="57">
        <v>67.5</v>
      </c>
      <c r="G37" s="57">
        <v>0</v>
      </c>
      <c r="H37" s="57">
        <v>0</v>
      </c>
      <c r="I37" s="57">
        <v>0</v>
      </c>
      <c r="J37" s="7">
        <f>J36</f>
        <v>3</v>
      </c>
      <c r="K37" s="23">
        <f>(F37+G37+H37+I37)/J37</f>
        <v>22.5</v>
      </c>
    </row>
    <row r="38" spans="2:11" x14ac:dyDescent="0.25">
      <c r="B38" s="20">
        <f t="shared" si="0"/>
        <v>35</v>
      </c>
      <c r="C38" s="7">
        <v>21</v>
      </c>
      <c r="D38" s="60" t="s">
        <v>161</v>
      </c>
      <c r="E38" s="55" t="s">
        <v>122</v>
      </c>
      <c r="F38" s="57">
        <v>67.5</v>
      </c>
      <c r="G38" s="57">
        <v>0</v>
      </c>
      <c r="H38" s="57">
        <v>0</v>
      </c>
      <c r="I38" s="57">
        <v>0</v>
      </c>
      <c r="J38" s="7">
        <f>J37</f>
        <v>3</v>
      </c>
      <c r="K38" s="23">
        <f>(F38+G38+H38+I38)/J38</f>
        <v>22.5</v>
      </c>
    </row>
    <row r="39" spans="2:11" x14ac:dyDescent="0.25">
      <c r="B39" s="20">
        <f t="shared" si="0"/>
        <v>36</v>
      </c>
      <c r="C39" s="59">
        <v>22</v>
      </c>
      <c r="D39" s="60" t="s">
        <v>143</v>
      </c>
      <c r="E39" s="55" t="s">
        <v>110</v>
      </c>
      <c r="F39" s="57">
        <v>45</v>
      </c>
      <c r="G39" s="57">
        <v>0</v>
      </c>
      <c r="H39" s="57">
        <v>0</v>
      </c>
      <c r="I39" s="57">
        <v>0</v>
      </c>
      <c r="J39" s="7">
        <f>J38</f>
        <v>3</v>
      </c>
      <c r="K39" s="23">
        <f>(F39+G39+H39+I39)/J39</f>
        <v>15</v>
      </c>
    </row>
    <row r="40" spans="2:11" x14ac:dyDescent="0.25">
      <c r="B40" s="20">
        <f t="shared" si="0"/>
        <v>37</v>
      </c>
      <c r="C40" s="59">
        <v>22</v>
      </c>
      <c r="D40" s="60" t="s">
        <v>155</v>
      </c>
      <c r="E40" s="55" t="s">
        <v>111</v>
      </c>
      <c r="F40" s="57">
        <v>45</v>
      </c>
      <c r="G40" s="57">
        <v>0</v>
      </c>
      <c r="H40" s="57">
        <v>0</v>
      </c>
      <c r="I40" s="57">
        <v>0</v>
      </c>
      <c r="J40" s="7">
        <f>J35</f>
        <v>3</v>
      </c>
      <c r="K40" s="23">
        <f>(F40+G40+H40+I40)/J40</f>
        <v>15</v>
      </c>
    </row>
    <row r="41" spans="2:11" ht="15.75" thickBot="1" x14ac:dyDescent="0.3">
      <c r="B41" s="27">
        <f>B40+1</f>
        <v>38</v>
      </c>
      <c r="C41" s="8">
        <v>23</v>
      </c>
      <c r="D41" s="53" t="s">
        <v>66</v>
      </c>
      <c r="E41" s="44" t="s">
        <v>174</v>
      </c>
      <c r="F41" s="29">
        <v>0</v>
      </c>
      <c r="G41" s="29">
        <v>0</v>
      </c>
      <c r="H41" s="29">
        <v>0</v>
      </c>
      <c r="I41" s="29">
        <v>0</v>
      </c>
      <c r="J41" s="8">
        <f>J40</f>
        <v>3</v>
      </c>
      <c r="K41" s="30">
        <f>(F41+G41+H41+I41)/J41</f>
        <v>0</v>
      </c>
    </row>
    <row r="42" spans="2:11" ht="15.75" thickTop="1" x14ac:dyDescent="0.25"/>
  </sheetData>
  <sortState ref="D4:K41">
    <sortCondition descending="1" ref="K4:K41"/>
  </sortState>
  <mergeCells count="1">
    <mergeCell ref="B2:K2"/>
  </mergeCells>
  <pageMargins left="0.70866141732283472" right="0.70866141732283472" top="0.4" bottom="0.37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Βαθμολογία Boys U16</vt:lpstr>
      <vt:lpstr>Βαθμολογία Boys U18</vt:lpstr>
      <vt:lpstr>Βαθμολογία Girls U16</vt:lpstr>
      <vt:lpstr>Βαθμολογία Girls U18</vt:lpstr>
      <vt:lpstr>'Βαθμολογία Boys U16'!Print_Area</vt:lpstr>
      <vt:lpstr>'Βαθμολογία Boys U18'!Print_Area</vt:lpstr>
      <vt:lpstr>'Βαθμολογία Girls U16'!Print_Area</vt:lpstr>
      <vt:lpstr>'Βαθμολογία Girls U18'!Print_Area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akis</dc:creator>
  <cp:lastModifiedBy>AKIS</cp:lastModifiedBy>
  <cp:lastPrinted>2016-04-15T06:50:12Z</cp:lastPrinted>
  <dcterms:created xsi:type="dcterms:W3CDTF">2014-12-25T14:18:51Z</dcterms:created>
  <dcterms:modified xsi:type="dcterms:W3CDTF">2016-10-19T07:49:16Z</dcterms:modified>
</cp:coreProperties>
</file>